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ннова Ирина Никола\Desktop\Мои документы\Олимпиада\2024-2025\ШЭ\протоколы\на сайт\протоколы муниципального этапа\"/>
    </mc:Choice>
  </mc:AlternateContent>
  <bookViews>
    <workbookView xWindow="360" yWindow="120" windowWidth="10515" windowHeight="4680"/>
  </bookViews>
  <sheets>
    <sheet name="4 класс" sheetId="11" r:id="rId1"/>
    <sheet name="5 класс" sheetId="9" r:id="rId2"/>
    <sheet name="6 класс" sheetId="10" r:id="rId3"/>
    <sheet name="7 класс" sheetId="5" r:id="rId4"/>
    <sheet name="8 класс" sheetId="1" r:id="rId5"/>
    <sheet name="9 класс" sheetId="7" r:id="rId6"/>
    <sheet name="10 класс" sheetId="2" r:id="rId7"/>
    <sheet name="11 класс" sheetId="8" r:id="rId8"/>
  </sheets>
  <definedNames>
    <definedName name="_xlnm._FilterDatabase" localSheetId="0" hidden="1">'4 класс'!$A$2:$U$59</definedName>
    <definedName name="_xlnm._FilterDatabase" localSheetId="1" hidden="1">'5 класс'!$A$11:$D$11</definedName>
    <definedName name="_xlnm._FilterDatabase" localSheetId="4" hidden="1">'8 класс'!$D$11:$S$48</definedName>
    <definedName name="_xlnm._FilterDatabase" localSheetId="5" hidden="1">'9 класс'!$A$5:$U$6</definedName>
  </definedNames>
  <calcPr calcId="152511"/>
</workbook>
</file>

<file path=xl/calcChain.xml><?xml version="1.0" encoding="utf-8"?>
<calcChain xmlns="http://schemas.openxmlformats.org/spreadsheetml/2006/main">
  <c r="S12" i="11" l="1"/>
  <c r="S13" i="11"/>
  <c r="S14" i="11"/>
  <c r="S15" i="11"/>
  <c r="S16" i="11"/>
  <c r="S17" i="11"/>
  <c r="S18" i="11"/>
  <c r="S19" i="11"/>
  <c r="S20" i="11"/>
  <c r="S21" i="11"/>
  <c r="S22" i="11"/>
  <c r="S23" i="11"/>
  <c r="S11" i="11"/>
  <c r="S14" i="8" l="1"/>
  <c r="S15" i="8"/>
  <c r="S16" i="8"/>
  <c r="S17" i="8"/>
  <c r="S18" i="8"/>
  <c r="S19" i="8"/>
  <c r="S20" i="8"/>
  <c r="S21" i="8"/>
  <c r="S22" i="8"/>
  <c r="S23" i="8"/>
  <c r="S24" i="8"/>
  <c r="S25" i="8"/>
  <c r="S13" i="8"/>
  <c r="R13" i="2"/>
  <c r="R14" i="2"/>
  <c r="R15" i="2"/>
  <c r="R16" i="2"/>
  <c r="R17" i="2"/>
  <c r="R18" i="2"/>
  <c r="R19" i="2"/>
  <c r="R20" i="2"/>
  <c r="R12" i="2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12" i="7"/>
  <c r="Q13" i="1"/>
  <c r="Q14" i="1"/>
  <c r="Q15" i="1"/>
  <c r="Q16" i="1"/>
  <c r="Q17" i="1"/>
  <c r="Q18" i="1"/>
  <c r="Q19" i="1"/>
  <c r="Q20" i="1"/>
  <c r="Q12" i="1"/>
  <c r="S13" i="5"/>
  <c r="S14" i="5"/>
  <c r="S15" i="5"/>
  <c r="S16" i="5"/>
  <c r="S17" i="5"/>
  <c r="S18" i="5"/>
  <c r="S19" i="5"/>
  <c r="S20" i="5"/>
  <c r="S12" i="5"/>
  <c r="S13" i="9"/>
  <c r="S14" i="9"/>
  <c r="S15" i="9"/>
  <c r="S16" i="9"/>
  <c r="S17" i="9"/>
  <c r="S12" i="9"/>
  <c r="T13" i="10"/>
  <c r="T14" i="10"/>
  <c r="T15" i="10"/>
  <c r="T16" i="10"/>
  <c r="T17" i="10"/>
  <c r="T18" i="10"/>
  <c r="T19" i="10"/>
  <c r="T20" i="10"/>
  <c r="T21" i="10"/>
  <c r="T22" i="10"/>
  <c r="T23" i="10"/>
  <c r="T24" i="10"/>
  <c r="T12" i="10"/>
  <c r="Q24" i="10" l="1"/>
  <c r="Q23" i="10"/>
  <c r="Q22" i="10"/>
  <c r="Q21" i="10"/>
  <c r="Q20" i="10"/>
  <c r="Q17" i="10"/>
  <c r="Q16" i="10"/>
  <c r="Q15" i="10"/>
  <c r="Q13" i="10"/>
  <c r="Q12" i="10"/>
  <c r="P12" i="9"/>
  <c r="Q14" i="10" l="1"/>
</calcChain>
</file>

<file path=xl/sharedStrings.xml><?xml version="1.0" encoding="utf-8"?>
<sst xmlns="http://schemas.openxmlformats.org/spreadsheetml/2006/main" count="2078" uniqueCount="444">
  <si>
    <t xml:space="preserve">Протокол </t>
  </si>
  <si>
    <t>Присутствовали:</t>
  </si>
  <si>
    <t>Отсутствовали:</t>
  </si>
  <si>
    <t>Предмет</t>
  </si>
  <si>
    <t>№ п/п</t>
  </si>
  <si>
    <t>Фамилия, имя, отчество учащегося (полностью)</t>
  </si>
  <si>
    <t>Образовательное учреждение (сокращенное наименование согласно Уставу)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</si>
  <si>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</si>
  <si>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</si>
  <si>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</si>
  <si>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</si>
  <si>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</si>
  <si>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</si>
  <si>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</si>
  <si>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</si>
  <si>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Рейтинговое место</t>
  </si>
  <si>
    <t>Статус</t>
  </si>
  <si>
    <t>Фамилия, имя, отчество педагога, подготовившего учащегося к олимпиаде (полностью)</t>
  </si>
  <si>
    <t xml:space="preserve">                                                                                                                                                                     (предмет)                  (район)</t>
  </si>
  <si>
    <t>МБОУ СОШ №2 с.Александров-Гай</t>
  </si>
  <si>
    <t>Угаров Матвей Иванович</t>
  </si>
  <si>
    <t>Задание 7</t>
  </si>
  <si>
    <t>Задание 8</t>
  </si>
  <si>
    <t>Задание 9</t>
  </si>
  <si>
    <t>нет</t>
  </si>
  <si>
    <t>Задание 5</t>
  </si>
  <si>
    <t>Задание 6</t>
  </si>
  <si>
    <t xml:space="preserve">                                                                                                                                                             (предмет)                                    (район)</t>
  </si>
  <si>
    <t>максимальный балл          50</t>
  </si>
  <si>
    <t>школьного  этапа всероссийской олимпиады школьников в 2023-2024 учебном году</t>
  </si>
  <si>
    <t>5а</t>
  </si>
  <si>
    <t>8а</t>
  </si>
  <si>
    <t>Задание 10</t>
  </si>
  <si>
    <t>победитель</t>
  </si>
  <si>
    <t>призёр</t>
  </si>
  <si>
    <t>задание 10</t>
  </si>
  <si>
    <t>9б</t>
  </si>
  <si>
    <t>9а</t>
  </si>
  <si>
    <t>задание 6</t>
  </si>
  <si>
    <t>Задние 7</t>
  </si>
  <si>
    <t>Задание 11</t>
  </si>
  <si>
    <t>6а</t>
  </si>
  <si>
    <t xml:space="preserve">Задание 8 </t>
  </si>
  <si>
    <t xml:space="preserve">Задание 9 </t>
  </si>
  <si>
    <t>7а</t>
  </si>
  <si>
    <t>7б</t>
  </si>
  <si>
    <t>русский язык</t>
  </si>
  <si>
    <t>6б</t>
  </si>
  <si>
    <t>Акбулатова Айдана Алипкалиевна</t>
  </si>
  <si>
    <t>Джалмуханова Адина Салаватовна</t>
  </si>
  <si>
    <t>Утегалиева Алина Бауржановна</t>
  </si>
  <si>
    <t>Кайрлапова Дарина Куспановна</t>
  </si>
  <si>
    <t>Дущанов Мохаммед Берикович</t>
  </si>
  <si>
    <t>школьного  этапа всероссийской олимпиады школьников в 2024-2025 учебном году</t>
  </si>
  <si>
    <t>Протокол заседания жюри школьного этапа всероссийской олимпиады школьников по русскому языку Александрово-Гайский от 01 октября 2024  г.</t>
  </si>
  <si>
    <t>Повестка: утверждение результатов  школьного этапа всероссийской олимпиады по русскому языку  2024 года.</t>
  </si>
  <si>
    <t>Решили: утвердить результаты школьного этапа всероссийской олимпиады по русскому языку 2024 года.</t>
  </si>
  <si>
    <t>Аянова Рамина</t>
  </si>
  <si>
    <t>Базарбаев Азат</t>
  </si>
  <si>
    <t>Базарбаев Дамир</t>
  </si>
  <si>
    <t>Пастахаев Муслим</t>
  </si>
  <si>
    <t>Чурикова Кира</t>
  </si>
  <si>
    <t>Карабасова Адема</t>
  </si>
  <si>
    <t>Протокол заседания жюри школьного этапа всероссийской олимпиады школьников по русскому языку Александрово-Гайский от 01  октября 2024  г.</t>
  </si>
  <si>
    <t>Повестка: утверждение результатов  школьного этапа всероссийской олимпиады по русскому языку 2024 года.</t>
  </si>
  <si>
    <t>Балашова Злата</t>
  </si>
  <si>
    <t>Жанаев Алихан</t>
  </si>
  <si>
    <t>Избасарова Айсана</t>
  </si>
  <si>
    <t>Мендалиева Амина</t>
  </si>
  <si>
    <t>Пазилова Эльнара</t>
  </si>
  <si>
    <t>Тяпаева Эвелина</t>
  </si>
  <si>
    <t>Алдабергенева София</t>
  </si>
  <si>
    <t>Гуляева Ксения</t>
  </si>
  <si>
    <t>Абелькориева Саёра</t>
  </si>
  <si>
    <t>Кабиева Амелия</t>
  </si>
  <si>
    <t>Мажитов Карим</t>
  </si>
  <si>
    <t>Ушанов Амир</t>
  </si>
  <si>
    <t>Миндолеева Мадина</t>
  </si>
  <si>
    <t>Протокол заседания жюри школьного этапа всероссийской олимпиады школьников по русскому языку  Александрово-Гайский от 01 октября 2024  г.</t>
  </si>
  <si>
    <t>Протокол заседания жюри школьного  этапа всероссийской олимпиады школьников по русскому языку    Александрово-Гайский от 01 октября 2024  г.</t>
  </si>
  <si>
    <t>Повестка: утверждение результатов  школьного этапа всероссийской олимпиады по русскому языку   2024 года.</t>
  </si>
  <si>
    <t>Решили: утвердить результаты школьного этапа всероссийской олимпиады по русскому языку  2024 года.</t>
  </si>
  <si>
    <t>максимальный балл  57</t>
  </si>
  <si>
    <t>Аблгазиева ЭвелинаЕрлановна</t>
  </si>
  <si>
    <t>Букина Ксения Васильевна</t>
  </si>
  <si>
    <t>Кержиков Самат Маратович</t>
  </si>
  <si>
    <t>Уразов Семён Александрович</t>
  </si>
  <si>
    <t>Бекбулатов Данияр Бейбижжанович</t>
  </si>
  <si>
    <t>Адилгереева Айлина Батыровна</t>
  </si>
  <si>
    <t>Амангалиева Дарина Муратовна</t>
  </si>
  <si>
    <t>Курмангалиева Динара Николаевна</t>
  </si>
  <si>
    <t>Казизова Анеля Анарбековна</t>
  </si>
  <si>
    <t>Арстанов Азат Саматович</t>
  </si>
  <si>
    <t>Темиргалиев Аманжол Жанбулатович</t>
  </si>
  <si>
    <t>Русский язык</t>
  </si>
  <si>
    <t>Арстангалиева Даяна Маратовна</t>
  </si>
  <si>
    <t>призер</t>
  </si>
  <si>
    <t>Ануфриева Злата Вячеславовна</t>
  </si>
  <si>
    <t>Ашакова Сабина  Саматовна</t>
  </si>
  <si>
    <t>Мендалиев Мирхат Булатович</t>
  </si>
  <si>
    <t>Кажелдинова Нелли Артуровна</t>
  </si>
  <si>
    <t>Нуриев Эдгар Ерланович</t>
  </si>
  <si>
    <t>Нысангалиева Амина Ризабековна</t>
  </si>
  <si>
    <t>Темиралиева Карина Алтынбековна</t>
  </si>
  <si>
    <t>Тяпаев Анвар Анатольевич</t>
  </si>
  <si>
    <t>максимальный балл          31</t>
  </si>
  <si>
    <t>Абулкатаев Таир Фархатович</t>
  </si>
  <si>
    <t>Гильманова Рамина Асхатовна</t>
  </si>
  <si>
    <t>Калиуменов Ильяс Нурбулатович</t>
  </si>
  <si>
    <t>Акбасов Саид Шайхоллович</t>
  </si>
  <si>
    <t>Тулеова Алира Эриковна</t>
  </si>
  <si>
    <t>Мергенева Сая Сергеевна</t>
  </si>
  <si>
    <t>Бердыгалиева Гульмира Миржановна</t>
  </si>
  <si>
    <t>Идирова Аделина Канатовна</t>
  </si>
  <si>
    <t>Урпешев Алдияр Муратович</t>
  </si>
  <si>
    <t>Асеев Али Рафаалович</t>
  </si>
  <si>
    <t>Нурланов Нурали Ерикович</t>
  </si>
  <si>
    <t>Урингалиева Айдана Маратовна</t>
  </si>
  <si>
    <t>Мухангалиева Жасмина Ерболовна</t>
  </si>
  <si>
    <t>Жуманьязов Ернар Саматович</t>
  </si>
  <si>
    <t>Жанаев Айдар Эрикович</t>
  </si>
  <si>
    <t>Мукамбетияров Эмиль Альбекович</t>
  </si>
  <si>
    <t>Даминова Анжелика Эльдаровна</t>
  </si>
  <si>
    <t>Мухаева Сабрина Бериковна</t>
  </si>
  <si>
    <t>Задание 6-9</t>
  </si>
  <si>
    <t>Чиесов Эмиль Денисович</t>
  </si>
  <si>
    <t>Исмагулова Ясмина Уразгалиевна</t>
  </si>
  <si>
    <t>Базарбаев Амир Алтынбекович</t>
  </si>
  <si>
    <t>Мусин Алдияр Сабитович</t>
  </si>
  <si>
    <t>Абулкатаева Самира Фархатовна</t>
  </si>
  <si>
    <t>Гумарова Самира  Аслкановна</t>
  </si>
  <si>
    <t>Султанов Самир Айдангалиевич</t>
  </si>
  <si>
    <t>Казизова Асем Анарбековна</t>
  </si>
  <si>
    <t>Гильманов Амин Асхатович</t>
  </si>
  <si>
    <t>Джуматаева Адима Турарбековна</t>
  </si>
  <si>
    <t>Балашова Александра Александровна</t>
  </si>
  <si>
    <t>Кумарова Айслу Куаншкалиевна</t>
  </si>
  <si>
    <t>Султашева Динара  Сатановна</t>
  </si>
  <si>
    <t>максимальный балл  48</t>
  </si>
  <si>
    <t>максимальный балл  51</t>
  </si>
  <si>
    <t>Клочкова  Татьяна Васильевна</t>
  </si>
  <si>
    <t>Койшигалиева Айгуль Кабдыгалиевна</t>
  </si>
  <si>
    <t>Зыкова Наталья Александровна</t>
  </si>
  <si>
    <t>Джамуратов Сулиман Александрович</t>
  </si>
  <si>
    <t>Баймуханова Мадина Руслановна</t>
  </si>
  <si>
    <t>Гильманов Рахим Асхатович</t>
  </si>
  <si>
    <t>Елизаров Алексей Вячеславович</t>
  </si>
  <si>
    <t>Кубашева Самира Алтымбековна</t>
  </si>
  <si>
    <t>Макзумова Лилия Утешовна</t>
  </si>
  <si>
    <t>Сатанова Анэта Истаевна</t>
  </si>
  <si>
    <t>Сундетов Алан Жанбулатович</t>
  </si>
  <si>
    <t>Урингалиева Асима Маратовна</t>
  </si>
  <si>
    <t>Жумагалиева Эрика Аргеновна</t>
  </si>
  <si>
    <t>Жунусов Арсен Русланович</t>
  </si>
  <si>
    <t>Мендалиев Марлен Булатович</t>
  </si>
  <si>
    <t>Султанова Дарина Айдангалиевна</t>
  </si>
  <si>
    <t xml:space="preserve">максимальный балл  </t>
  </si>
  <si>
    <t>Танкиева Маржан Чалкановна</t>
  </si>
  <si>
    <t>Новокрещёнова Дарья Викторовна</t>
  </si>
  <si>
    <t>по русскому языку</t>
  </si>
  <si>
    <t>Кушкумбаев Дамир Рустамович</t>
  </si>
  <si>
    <t>МБОУ СОШ №1 с.Александров-Гай</t>
  </si>
  <si>
    <t>5 А</t>
  </si>
  <si>
    <t>Саркулова Радмила Бикбулатовна</t>
  </si>
  <si>
    <t>Кужасейтов Айрат Ерланович</t>
  </si>
  <si>
    <t>5А</t>
  </si>
  <si>
    <t>Бекмурзинова Аида Нуржановна</t>
  </si>
  <si>
    <t>Кубеева Ляззат Мусаевна</t>
  </si>
  <si>
    <t>6 А</t>
  </si>
  <si>
    <t xml:space="preserve">Бакаева Венера Шадиевна </t>
  </si>
  <si>
    <t>Мусинова Алия Бауржановна</t>
  </si>
  <si>
    <t>Мерекенев Тимур Артурович</t>
  </si>
  <si>
    <t>Клочков Артем Павлович</t>
  </si>
  <si>
    <t xml:space="preserve">победитель </t>
  </si>
  <si>
    <t xml:space="preserve">Мусинова Венера Кайржановна </t>
  </si>
  <si>
    <t>Каширина Виктория Андреевна</t>
  </si>
  <si>
    <t xml:space="preserve">призер </t>
  </si>
  <si>
    <t>Избасарова Амина Максимовна</t>
  </si>
  <si>
    <t>Кирьянова Анна Андреевна</t>
  </si>
  <si>
    <t>Маркулич Кристина Николаевна</t>
  </si>
  <si>
    <t>Сейтов Алишер Ренатович</t>
  </si>
  <si>
    <t>Аяхметова Карина Булатовна</t>
  </si>
  <si>
    <t>Ашакова Лаура Гариповна</t>
  </si>
  <si>
    <t>Абинова Айнура Аскаровна</t>
  </si>
  <si>
    <t>8 Б</t>
  </si>
  <si>
    <t>Моргач Кирилл Михайлович</t>
  </si>
  <si>
    <t>Мухетов Рамиль Рустамович</t>
  </si>
  <si>
    <t>Таупова Ляйсен Аслановна</t>
  </si>
  <si>
    <t>8А</t>
  </si>
  <si>
    <t>Кабанов Никита Николаевич</t>
  </si>
  <si>
    <t>8 А</t>
  </si>
  <si>
    <t>Гавришева Дарья Алексеевна</t>
  </si>
  <si>
    <t>8 а</t>
  </si>
  <si>
    <t>Коновалова Софья Дмитриевна</t>
  </si>
  <si>
    <t>8 б</t>
  </si>
  <si>
    <t>Шарипова Аида Жоломановна</t>
  </si>
  <si>
    <t>9 А</t>
  </si>
  <si>
    <t>Хусаинова Линара Равильевна</t>
  </si>
  <si>
    <t>Кувашева Айнура Максутовна</t>
  </si>
  <si>
    <t>Желдубеков Санжар Кайратович</t>
  </si>
  <si>
    <t>Кадач Татьяна Аркадьевна</t>
  </si>
  <si>
    <t>Шабунин Анатолий Алесеевич</t>
  </si>
  <si>
    <t>9 Б</t>
  </si>
  <si>
    <t>Мусинова Венера Кайржановна</t>
  </si>
  <si>
    <t>Нургалиева Мадина Махамбетовна</t>
  </si>
  <si>
    <t>10 А</t>
  </si>
  <si>
    <t>Заббарова Карина Равильевна</t>
  </si>
  <si>
    <t>Грищенкова Екатерина Станиславовна</t>
  </si>
  <si>
    <t>Базарбаева Фатима Асылбековна</t>
  </si>
  <si>
    <t>Каржавина Евгения Сергеевна</t>
  </si>
  <si>
    <t>Избасаров Султан Аслбекович</t>
  </si>
  <si>
    <t>Салыгин Николай Юрьевич</t>
  </si>
  <si>
    <t>Катимуллина Самира Нуржановна</t>
  </si>
  <si>
    <t xml:space="preserve">Якшаинов Руслан Айгалиевич </t>
  </si>
  <si>
    <t>Большун  Софья  Владимировна</t>
  </si>
  <si>
    <t xml:space="preserve">МБОУ СОШ №3  с. Александров - Гай </t>
  </si>
  <si>
    <t>Астраханцева  Светлана  Васильевна</t>
  </si>
  <si>
    <t>Жумагалиев  Алим  Рустамович</t>
  </si>
  <si>
    <t>Головачева  Ксения  Романовна</t>
  </si>
  <si>
    <t>участник</t>
  </si>
  <si>
    <t>Поликарпова  Елена  Александровна</t>
  </si>
  <si>
    <t>Сластихина  Анастасия  Юрьевна</t>
  </si>
  <si>
    <t>Спалату  Анастасия  Олеговна</t>
  </si>
  <si>
    <t>Кулаканова  Мадина  Булатовна</t>
  </si>
  <si>
    <t>Гридина  Инна  Юрьевна</t>
  </si>
  <si>
    <t>Кушкинбаев Ислам Тимурович</t>
  </si>
  <si>
    <t>МБОУ СОШ №3 с.Александров-Гай</t>
  </si>
  <si>
    <t>5б</t>
  </si>
  <si>
    <t>Бакаева Сталина Шадиевна</t>
  </si>
  <si>
    <t>Желмуханова Ясмина Аселбековна</t>
  </si>
  <si>
    <t>х</t>
  </si>
  <si>
    <t>Медведева Марина Александровна</t>
  </si>
  <si>
    <t>Сысоева Ангелина Денисовна</t>
  </si>
  <si>
    <t>Габдулин Назар  Жанбулатович</t>
  </si>
  <si>
    <t xml:space="preserve">Сысоева Ирина Николаевна </t>
  </si>
  <si>
    <t>Судакова Софья Николаевна</t>
  </si>
  <si>
    <t>МБОУ СОШ № 3 с. Александров - Гай</t>
  </si>
  <si>
    <t>6 а</t>
  </si>
  <si>
    <t xml:space="preserve">Котова Наталия Васильевна </t>
  </si>
  <si>
    <t>Нурмуханова Ульяна Бейбутовна</t>
  </si>
  <si>
    <t>Абдурахманов Амир Рафикович</t>
  </si>
  <si>
    <t>Фёдоров Даниил Александрович</t>
  </si>
  <si>
    <t>Рамазанова Динара Асхатовна</t>
  </si>
  <si>
    <t>Корнева  Эмилия Дмитриевна</t>
  </si>
  <si>
    <t>Гуреева Виктория Васильевна</t>
  </si>
  <si>
    <t>МБОУ СОШ № 3 с.Александров - Гай</t>
  </si>
  <si>
    <t xml:space="preserve">7 а </t>
  </si>
  <si>
    <t>Дынышева Аделина Куанышевна</t>
  </si>
  <si>
    <t>7 а</t>
  </si>
  <si>
    <t xml:space="preserve">Изгалиева Линара Ринадовна </t>
  </si>
  <si>
    <t>Бикашев Алим Арманович</t>
  </si>
  <si>
    <t>7Б</t>
  </si>
  <si>
    <t>Гулуев Рустам Мансурович</t>
  </si>
  <si>
    <t>Жуманьязова Самира Нурлановна</t>
  </si>
  <si>
    <t xml:space="preserve">Хасанов Арсен Ирланович </t>
  </si>
  <si>
    <t>МБОУ СОШ № 3  с. Александров - Гай</t>
  </si>
  <si>
    <t>Айдабулова Румия куанышбековна</t>
  </si>
  <si>
    <t>Нурумова Анара Ренатовна</t>
  </si>
  <si>
    <t xml:space="preserve">Устинова Валерия Сергеевна </t>
  </si>
  <si>
    <t>Царенко Софья Алексеевна</t>
  </si>
  <si>
    <t>Денисов  Егор  Дмитриевич</t>
  </si>
  <si>
    <t>8б</t>
  </si>
  <si>
    <t>Черикаева Анастасия Александровна</t>
  </si>
  <si>
    <t>Акатова Диана Ситкиреевна</t>
  </si>
  <si>
    <t>Избасаров Алим Канатович</t>
  </si>
  <si>
    <t xml:space="preserve">МБОУ СОШ № 3 с. Александро -Гай </t>
  </si>
  <si>
    <t>9 а</t>
  </si>
  <si>
    <t>Сисембаев Ильдас Айгалиевич</t>
  </si>
  <si>
    <t xml:space="preserve">МБОУ СОШ № 3  с. Александров - Гай </t>
  </si>
  <si>
    <t>Естаулетова Саида Сисенгалиевна</t>
  </si>
  <si>
    <t>Гулуев Али Заурович</t>
  </si>
  <si>
    <t xml:space="preserve">9 б </t>
  </si>
  <si>
    <t>Гулуева Аделина Мансуровна</t>
  </si>
  <si>
    <t>Снеговая Вероника Викторовна</t>
  </si>
  <si>
    <t>Жданова Ирина Алексеевна</t>
  </si>
  <si>
    <t>МБОУ СОШ №3 с Александров-Гай</t>
  </si>
  <si>
    <t>10а</t>
  </si>
  <si>
    <t>Ильиных Виктория Максимовна</t>
  </si>
  <si>
    <t>Камаристова Софья Сергеевна</t>
  </si>
  <si>
    <t>Кулаканова Аида Булатовна</t>
  </si>
  <si>
    <t>10б</t>
  </si>
  <si>
    <t>Аубекеров  Алмаз  Ерболович</t>
  </si>
  <si>
    <t>Серебрякова Ульяна Николаевна</t>
  </si>
  <si>
    <t xml:space="preserve">Селезнева Арина Васильевна </t>
  </si>
  <si>
    <t>Замараева Олеся Алексеевна</t>
  </si>
  <si>
    <t>Овсянникова Екатерина Андреевна</t>
  </si>
  <si>
    <t>Акчурина Ксения Николаевна</t>
  </si>
  <si>
    <t>Уразаева  Рината  Альбертовна</t>
  </si>
  <si>
    <t>Аубекерова Махабат Ерболовна</t>
  </si>
  <si>
    <t>Гребенщиков Кирилл Алексеевич</t>
  </si>
  <si>
    <t>МБОУ СОШ с.Новоалександровка им.Героя Советского Союза Ф.Д.Глухова Александрово-Гайского муниципального района Саратовской области</t>
  </si>
  <si>
    <t>Маслякова Светлана Алексеевна</t>
  </si>
  <si>
    <t>Гребенщикова Луиза Руслановна</t>
  </si>
  <si>
    <t>Жумагалиев Данат Родионович</t>
  </si>
  <si>
    <t>Кабардина Анастасия Алексевна</t>
  </si>
  <si>
    <t>Калмыков Рустам Степанович</t>
  </si>
  <si>
    <t>Канатова Аида Руслановна</t>
  </si>
  <si>
    <t>Карамышев Артём Алексеевич</t>
  </si>
  <si>
    <t>Киселеа Сафия Игоревна</t>
  </si>
  <si>
    <t>Нигметова Виктория Аскаровна</t>
  </si>
  <si>
    <t>Суровцева Валерия Павловна</t>
  </si>
  <si>
    <t>Тинькова Арина Александровна</t>
  </si>
  <si>
    <t>Шингалиев Аян Сагингалиевич</t>
  </si>
  <si>
    <t>Бородкин Игорь Алексеевич</t>
  </si>
  <si>
    <t>МБОУ СОШ с. Камышки</t>
  </si>
  <si>
    <t>Тарабрина Людмила Анатольевна</t>
  </si>
  <si>
    <t>Сарсенбаев Арген Амангильдыевич</t>
  </si>
  <si>
    <t>Мурзагалиев Азамат Галимович</t>
  </si>
  <si>
    <t>Ситкалиев Эмир Ренатович</t>
  </si>
  <si>
    <t>Зулкарнаев Данат Асхатович</t>
  </si>
  <si>
    <t>Каримов Руслан Бауржанович</t>
  </si>
  <si>
    <t>Филиал МБОУ СОШ №3 с.Александров-Гай в с.Канавка</t>
  </si>
  <si>
    <t>Хамзина Завайда Саткановна</t>
  </si>
  <si>
    <t>Дарменгалиева Самира</t>
  </si>
  <si>
    <t>Филиал МБОУ СОШ№2 в с.Варфоломеевка</t>
  </si>
  <si>
    <t>Баяшева Асия Куандыковна</t>
  </si>
  <si>
    <t>Петрова Алиана Ержановна</t>
  </si>
  <si>
    <t>филиал МБОУ СОШ№2 в с.Варфоломеевка</t>
  </si>
  <si>
    <t>Квиткина София Романовна</t>
  </si>
  <si>
    <t>Кайралапов Ансар Ансарович</t>
  </si>
  <si>
    <t>Филиал МБОУ СОШ№2 на х. Сысоев</t>
  </si>
  <si>
    <t>Киришева Болжан Кабеновна</t>
  </si>
  <si>
    <t>Джамалдиева Ясмина Арбиевна</t>
  </si>
  <si>
    <t>Филиал МБОУ СОШ с. Камышки в с. Луков Кордон</t>
  </si>
  <si>
    <t>Бисеналиева Карлгаш Александровна</t>
  </si>
  <si>
    <t>Шохин Алексей Андреевич</t>
  </si>
  <si>
    <t>МБОУ СОШ № 1 с. Александров-Гай</t>
  </si>
  <si>
    <t>Медведева Ирина Александровна</t>
  </si>
  <si>
    <t>Кубышева Амина Ержановна</t>
  </si>
  <si>
    <t>Мусин Медет Маликович</t>
  </si>
  <si>
    <t>Студент Елизавета</t>
  </si>
  <si>
    <t>Бисекенева Ульжан Ибрагиевна</t>
  </si>
  <si>
    <t>Студент Елизавета Тарасовна</t>
  </si>
  <si>
    <t>Филиал МБОУ№2 СОШ в с.Варфоломеевка</t>
  </si>
  <si>
    <t>Китарова Рашель Романовна</t>
  </si>
  <si>
    <t>МБОУ СОШ с.Варфоломеевка</t>
  </si>
  <si>
    <t>Бакаева Самира Нурлановна</t>
  </si>
  <si>
    <t>Мамбетова Милана Асльбековна</t>
  </si>
  <si>
    <t>Боброва Аксинья Алексеевна</t>
  </si>
  <si>
    <t>МБОУ СОШ  с.Новоалександровка имени Героя Советского Союза Федора Дмитриевича Глухова Александрово-Гайского района Саратовской области</t>
  </si>
  <si>
    <t>Новикова Екатерина Михайловна</t>
  </si>
  <si>
    <t>Сорокин Денис Павлович</t>
  </si>
  <si>
    <t>Стрелкова Ксения Викторовна</t>
  </si>
  <si>
    <t>Шацкова Кристина Алексеевна</t>
  </si>
  <si>
    <t>Батанов Тимур Серикович</t>
  </si>
  <si>
    <t>Елизарова Татьяна Александровна</t>
  </si>
  <si>
    <t>Кабардин Семен Алексеевич</t>
  </si>
  <si>
    <t>Койшигалиев Айдар Дидарович</t>
  </si>
  <si>
    <t>Локтионов Артем Евгеньевич</t>
  </si>
  <si>
    <t>Труфанова Елизавета Тимофеевна</t>
  </si>
  <si>
    <t>Завальский Ярослав Алексеевич</t>
  </si>
  <si>
    <t>Кульжамуратова Альбина Равилевна</t>
  </si>
  <si>
    <t>Климов Леонид Алексеевич</t>
  </si>
  <si>
    <t>Мухангалиев Дамир Есболович</t>
  </si>
  <si>
    <t>Пуговкин Алексей Николаевич</t>
  </si>
  <si>
    <t>Фомин Арсений Александрович</t>
  </si>
  <si>
    <t>Канатов Амир Русланович</t>
  </si>
  <si>
    <t xml:space="preserve">нет </t>
  </si>
  <si>
    <t>Коблов Данил Андреевич</t>
  </si>
  <si>
    <t>Койшигалиев Данат Дидарович</t>
  </si>
  <si>
    <t>Турашев Закарья Избасарович</t>
  </si>
  <si>
    <t>Утебаева Милана Кадырбековна</t>
  </si>
  <si>
    <t>Бурдонова Валерия Витальевна</t>
  </si>
  <si>
    <t>Желдубеков Тахир Жасланович</t>
  </si>
  <si>
    <t>Зизевский Багдан Николаевич</t>
  </si>
  <si>
    <t>Кужахметов Арсен Салимжанович</t>
  </si>
  <si>
    <t>Пузанёва Людмила Павловна</t>
  </si>
  <si>
    <t>9</t>
  </si>
  <si>
    <t>2</t>
  </si>
  <si>
    <t>10</t>
  </si>
  <si>
    <t>0</t>
  </si>
  <si>
    <t>6</t>
  </si>
  <si>
    <t>4</t>
  </si>
  <si>
    <t>1</t>
  </si>
  <si>
    <t>37</t>
  </si>
  <si>
    <t>65%</t>
  </si>
  <si>
    <t>Махудаева Аделина Сагандыковна</t>
  </si>
  <si>
    <t>Мамбетова Алина Руслановна</t>
  </si>
  <si>
    <t>Шагиров Раиымбек Русланович</t>
  </si>
  <si>
    <t>Киреева Рамира</t>
  </si>
  <si>
    <t>Харькова Татьяна Андреевна</t>
  </si>
  <si>
    <t>Киреева Самира</t>
  </si>
  <si>
    <t>Жакпарова Руфина</t>
  </si>
  <si>
    <t>Бородкин Евгений Константинович</t>
  </si>
  <si>
    <t>Берикбаева Дилноза  Элмудоровна</t>
  </si>
  <si>
    <t>Зелепукин Никита Александрович</t>
  </si>
  <si>
    <t>Кабанов Денис Викторович</t>
  </si>
  <si>
    <t>Шамина Анастасия Николаевна</t>
  </si>
  <si>
    <t>Кушембаев Артем Маратович</t>
  </si>
  <si>
    <t>Верховых Арина Сергеевна</t>
  </si>
  <si>
    <t>Жумагалиев Ренат Айбулатович</t>
  </si>
  <si>
    <t>Канунникова Анастасия Николаевна</t>
  </si>
  <si>
    <t>Сарсенбаев Саян Жаунбаевич</t>
  </si>
  <si>
    <t>Сарсенбаева Динара  Султановна</t>
  </si>
  <si>
    <t>Доценко Тимур Дмитриевич</t>
  </si>
  <si>
    <t>Турешева Камила Мусаевна</t>
  </si>
  <si>
    <t>Жакпарова Гаухар Жаскайратовна</t>
  </si>
  <si>
    <t>Трибунская Надежда Дмитриевна</t>
  </si>
  <si>
    <t>Кабанова Кристина Андреевна</t>
  </si>
  <si>
    <t>Байбулатова Фарида Маликовна</t>
  </si>
  <si>
    <t>Харькова Виолетта Николаевна</t>
  </si>
  <si>
    <t>Манаева Лариса Салавдиевна</t>
  </si>
  <si>
    <t>Буханкова Светлана Владимировна</t>
  </si>
  <si>
    <t xml:space="preserve">Федосеев Владислав Евгеньевич </t>
  </si>
  <si>
    <t xml:space="preserve">Филогин Матвей Алексеевич </t>
  </si>
  <si>
    <t>Шахабова Айшат Абдулаевич</t>
  </si>
  <si>
    <t xml:space="preserve">Мухамаджиева Ясмин Асламбековна </t>
  </si>
  <si>
    <t xml:space="preserve">Малаев Саид Турпал-Алиевич </t>
  </si>
  <si>
    <t xml:space="preserve">Бабарыкин Владимир Игоревич </t>
  </si>
  <si>
    <t>Крайнова Елизавета Сергеевга</t>
  </si>
  <si>
    <t>Шахабова Иман Абдуллаевна</t>
  </si>
  <si>
    <t>Кулаканова Самира Азаматовна</t>
  </si>
  <si>
    <t>участница</t>
  </si>
  <si>
    <t>Чуматова Румия Жумашевна</t>
  </si>
  <si>
    <t>Нурманова Римма Асланбековна</t>
  </si>
  <si>
    <t>Кулаканов Амир Азаматович</t>
  </si>
  <si>
    <t>Верёвкин Руслан Рустамович</t>
  </si>
  <si>
    <t>Дущанова Анеля Артуровна</t>
  </si>
  <si>
    <t>Таупов Эльдар Ерланович</t>
  </si>
  <si>
    <t>Ирмухамбетова Амина Коблайдовна</t>
  </si>
  <si>
    <t>Филиал МБОУ СОШ №1 с. Александров-Гай в п. Приузенский</t>
  </si>
  <si>
    <t>Черкешева Жанна Айгалиевна</t>
  </si>
  <si>
    <t>Межаков Леонид Владимирович</t>
  </si>
  <si>
    <t>Мамонова Нигина Наимджоновна</t>
  </si>
  <si>
    <t>Межакова Светлана Михайловна</t>
  </si>
  <si>
    <t>Арстангалиева Зульфина</t>
  </si>
  <si>
    <t xml:space="preserve">  Филиал МБОУ СОШ №1 с. Александров-Гай в п. Приузенский</t>
  </si>
  <si>
    <t>Адаева Дарина</t>
  </si>
  <si>
    <t>Мулдашев Амир Кайратович</t>
  </si>
  <si>
    <t>Мусинова Айша Наримановна</t>
  </si>
  <si>
    <t>Жумагулов Бауржан</t>
  </si>
  <si>
    <t>Уталиев Арман</t>
  </si>
  <si>
    <t>Даулетова Арина Темиргалиевна</t>
  </si>
  <si>
    <t>Кинжибаева Радмила Тюякбаевна</t>
  </si>
  <si>
    <t>Туржанова Снежана Дамировна</t>
  </si>
  <si>
    <t>Присутствовали: 23</t>
  </si>
  <si>
    <t>Отсутствовали:0</t>
  </si>
  <si>
    <t>Присутствовали:25</t>
  </si>
  <si>
    <t>Присутствовали:46</t>
  </si>
  <si>
    <t>Присутствовали:37</t>
  </si>
  <si>
    <t>Присутствовали:42</t>
  </si>
  <si>
    <t>Мамонова Алина Наимджоновна</t>
  </si>
  <si>
    <t>Абукенова Бактканым Умбетовна</t>
  </si>
  <si>
    <t>Мантеева Надия Аслановна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</si>
</sst>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b/>
      <sz val="11"/>
      <color rgb="FF3F3F3F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2F2F2"/>
      </patternFill>
    </fill>
    <fill>
      <patternFill patternType="solid">
        <fgColor rgb="FFFFFFFF"/>
        <bgColor rgb="FFF2F2F2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4" borderId="3" applyNumberFormat="0" applyAlignment="0" applyProtection="0"/>
    <xf numFmtId="43" fontId="7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textRotation="90" wrapText="1"/>
    </xf>
    <xf numFmtId="0" fontId="6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vertical="center" wrapText="1"/>
    </xf>
    <xf numFmtId="9" fontId="4" fillId="2" borderId="1" xfId="1" applyFont="1" applyFill="1" applyBorder="1" applyAlignment="1">
      <alignment vertical="center" textRotation="90" wrapText="1"/>
    </xf>
    <xf numFmtId="0" fontId="6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 wrapText="1"/>
    </xf>
    <xf numFmtId="0" fontId="9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9" fontId="10" fillId="6" borderId="5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0" borderId="7" xfId="0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4" borderId="3" xfId="2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1" fillId="7" borderId="3" xfId="2" applyFont="1" applyFill="1"/>
    <xf numFmtId="0" fontId="11" fillId="7" borderId="3" xfId="2" applyFont="1" applyFill="1" applyAlignment="1">
      <alignment horizontal="center"/>
    </xf>
    <xf numFmtId="0" fontId="5" fillId="7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vertical="center" wrapText="1"/>
    </xf>
    <xf numFmtId="9" fontId="6" fillId="6" borderId="5" xfId="0" applyNumberFormat="1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9" fontId="6" fillId="6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wrapText="1"/>
    </xf>
    <xf numFmtId="0" fontId="5" fillId="8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14" fillId="9" borderId="12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9" fontId="5" fillId="3" borderId="13" xfId="0" applyNumberFormat="1" applyFont="1" applyFill="1" applyBorder="1" applyAlignment="1">
      <alignment horizontal="center" vertical="center" wrapText="1"/>
    </xf>
    <xf numFmtId="0" fontId="5" fillId="3" borderId="13" xfId="3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49" fontId="14" fillId="9" borderId="12" xfId="0" applyNumberFormat="1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13" xfId="0" applyFont="1" applyBorder="1"/>
    <xf numFmtId="0" fontId="5" fillId="0" borderId="13" xfId="0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textRotation="255" wrapText="1"/>
    </xf>
    <xf numFmtId="9" fontId="5" fillId="3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9" fontId="14" fillId="9" borderId="16" xfId="0" applyNumberFormat="1" applyFont="1" applyFill="1" applyBorder="1" applyAlignment="1">
      <alignment horizontal="center" vertical="center" wrapText="1"/>
    </xf>
    <xf numFmtId="49" fontId="14" fillId="9" borderId="14" xfId="0" applyNumberFormat="1" applyFont="1" applyFill="1" applyBorder="1" applyAlignment="1">
      <alignment horizontal="left" vertical="center" wrapText="1"/>
    </xf>
    <xf numFmtId="49" fontId="14" fillId="9" borderId="16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justify" vertical="center"/>
    </xf>
    <xf numFmtId="0" fontId="5" fillId="0" borderId="13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wrapText="1"/>
    </xf>
    <xf numFmtId="0" fontId="6" fillId="0" borderId="13" xfId="0" applyFont="1" applyFill="1" applyBorder="1" applyAlignment="1"/>
    <xf numFmtId="0" fontId="6" fillId="0" borderId="13" xfId="0" applyFont="1" applyBorder="1" applyAlignment="1">
      <alignment wrapText="1"/>
    </xf>
    <xf numFmtId="0" fontId="0" fillId="0" borderId="13" xfId="0" applyFont="1" applyBorder="1"/>
    <xf numFmtId="0" fontId="6" fillId="0" borderId="17" xfId="0" applyFont="1" applyFill="1" applyBorder="1" applyAlignment="1">
      <alignment wrapText="1"/>
    </xf>
    <xf numFmtId="0" fontId="5" fillId="0" borderId="17" xfId="0" applyFont="1" applyFill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/>
    </xf>
    <xf numFmtId="9" fontId="6" fillId="0" borderId="13" xfId="0" applyNumberFormat="1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5" fillId="5" borderId="1" xfId="0" applyFont="1" applyFill="1" applyBorder="1" applyAlignment="1">
      <alignment wrapText="1"/>
    </xf>
    <xf numFmtId="0" fontId="5" fillId="0" borderId="1" xfId="0" applyFont="1" applyBorder="1" applyAlignment="1"/>
    <xf numFmtId="0" fontId="5" fillId="3" borderId="13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13" fillId="2" borderId="13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10" borderId="13" xfId="0" applyFont="1" applyFill="1" applyBorder="1" applyAlignment="1">
      <alignment vertical="center" wrapText="1"/>
    </xf>
    <xf numFmtId="0" fontId="6" fillId="0" borderId="13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wrapText="1"/>
    </xf>
    <xf numFmtId="9" fontId="6" fillId="0" borderId="13" xfId="0" applyNumberFormat="1" applyFont="1" applyFill="1" applyBorder="1" applyAlignment="1">
      <alignment horizontal="center"/>
    </xf>
    <xf numFmtId="9" fontId="5" fillId="0" borderId="13" xfId="0" applyNumberFormat="1" applyFont="1" applyFill="1" applyBorder="1" applyAlignment="1">
      <alignment horizontal="center" vertical="center" wrapText="1"/>
    </xf>
    <xf numFmtId="9" fontId="6" fillId="0" borderId="17" xfId="0" applyNumberFormat="1" applyFont="1" applyFill="1" applyBorder="1" applyAlignment="1">
      <alignment horizontal="center"/>
    </xf>
    <xf numFmtId="9" fontId="5" fillId="2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textRotation="255" wrapText="1"/>
    </xf>
    <xf numFmtId="9" fontId="5" fillId="2" borderId="1" xfId="0" applyNumberFormat="1" applyFont="1" applyFill="1" applyBorder="1" applyAlignment="1">
      <alignment horizontal="center" wrapText="1"/>
    </xf>
    <xf numFmtId="0" fontId="5" fillId="10" borderId="13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9" fontId="9" fillId="2" borderId="13" xfId="0" applyNumberFormat="1" applyFont="1" applyFill="1" applyBorder="1" applyAlignment="1">
      <alignment horizontal="center" vertical="center" wrapText="1"/>
    </xf>
    <xf numFmtId="9" fontId="9" fillId="0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5" fillId="2" borderId="11" xfId="0" applyFont="1" applyFill="1" applyBorder="1" applyAlignment="1">
      <alignment horizontal="center" vertical="center" wrapText="1"/>
    </xf>
    <xf numFmtId="9" fontId="5" fillId="2" borderId="1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5" fillId="0" borderId="4" xfId="0" applyFont="1" applyFill="1" applyBorder="1" applyAlignment="1">
      <alignment horizontal="left" vertical="center" wrapText="1"/>
    </xf>
    <xf numFmtId="9" fontId="5" fillId="0" borderId="1" xfId="1" applyFont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Вывод" xfId="2" builtinId="21"/>
    <cellStyle name="Обычный" xfId="0" builtinId="0"/>
    <cellStyle name="Процентный" xfId="1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topLeftCell="D41" zoomScaleNormal="100" workbookViewId="0">
      <selection activeCell="E10" sqref="E10:U10"/>
    </sheetView>
  </sheetViews>
  <sheetFormatPr defaultRowHeight="15" x14ac:dyDescent="0.25"/>
  <cols>
    <col min="1" max="1" width="17.85546875" customWidth="1"/>
    <col min="2" max="2" width="8.140625" customWidth="1"/>
    <col min="3" max="3" width="41.28515625" customWidth="1"/>
    <col min="4" max="4" width="42.85546875" customWidth="1"/>
    <col min="5" max="5" width="5.85546875" customWidth="1"/>
    <col min="6" max="6" width="5.42578125" customWidth="1"/>
    <col min="7" max="7" width="4.42578125" customWidth="1"/>
    <col min="8" max="8" width="5.42578125" customWidth="1"/>
    <col min="9" max="9" width="4.7109375" customWidth="1"/>
    <col min="10" max="10" width="6" customWidth="1"/>
    <col min="11" max="11" width="5.28515625" customWidth="1"/>
    <col min="12" max="12" width="6.5703125" customWidth="1"/>
    <col min="13" max="13" width="5.85546875" customWidth="1"/>
    <col min="14" max="14" width="5.42578125" customWidth="1"/>
    <col min="15" max="15" width="5.28515625" customWidth="1"/>
    <col min="16" max="16" width="6.140625" customWidth="1"/>
    <col min="17" max="17" width="9" customWidth="1"/>
    <col min="18" max="18" width="5.28515625" customWidth="1"/>
    <col min="20" max="20" width="13" customWidth="1"/>
    <col min="21" max="21" width="36.85546875" style="34" customWidth="1"/>
  </cols>
  <sheetData>
    <row r="1" spans="1:21" ht="15.75" x14ac:dyDescent="0.25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31"/>
      <c r="S1" s="31"/>
      <c r="T1" s="31"/>
      <c r="U1" s="33"/>
    </row>
    <row r="2" spans="1:21" ht="15.75" x14ac:dyDescent="0.2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5.75" x14ac:dyDescent="0.25">
      <c r="A3" s="162" t="s">
        <v>53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</row>
    <row r="4" spans="1:21" ht="15.75" x14ac:dyDescent="0.25">
      <c r="A4" s="163" t="s">
        <v>159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spans="1:21" ht="15.75" x14ac:dyDescent="0.25">
      <c r="A5" s="162" t="s">
        <v>79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</row>
    <row r="6" spans="1:21" x14ac:dyDescent="0.25">
      <c r="A6" s="159" t="s">
        <v>27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</row>
    <row r="7" spans="1:21" ht="15.75" x14ac:dyDescent="0.25">
      <c r="A7" s="27" t="s">
        <v>1</v>
      </c>
      <c r="B7" s="29">
        <v>13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spans="1:21" ht="15.75" x14ac:dyDescent="0.25">
      <c r="A8" s="27" t="s">
        <v>2</v>
      </c>
      <c r="B8" s="29">
        <v>0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spans="1:21" ht="15.75" x14ac:dyDescent="0.25">
      <c r="A9" s="27" t="s">
        <v>156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  <row r="10" spans="1:21" ht="73.5" x14ac:dyDescent="0.25">
      <c r="A10" s="32" t="s">
        <v>3</v>
      </c>
      <c r="B10" s="32" t="s">
        <v>4</v>
      </c>
      <c r="C10" s="32" t="s">
        <v>5</v>
      </c>
      <c r="D10" s="32" t="s">
        <v>6</v>
      </c>
      <c r="E10" s="30" t="s">
        <v>7</v>
      </c>
      <c r="F10" s="30" t="s">
        <v>8</v>
      </c>
      <c r="G10" s="30" t="s">
        <v>9</v>
      </c>
      <c r="H10" s="30" t="s">
        <v>10</v>
      </c>
      <c r="I10" s="30" t="s">
        <v>11</v>
      </c>
      <c r="J10" s="30" t="s">
        <v>25</v>
      </c>
      <c r="K10" s="30" t="s">
        <v>26</v>
      </c>
      <c r="L10" s="30" t="s">
        <v>21</v>
      </c>
      <c r="M10" s="30" t="s">
        <v>22</v>
      </c>
      <c r="N10" s="30" t="s">
        <v>23</v>
      </c>
      <c r="O10" s="30" t="s">
        <v>35</v>
      </c>
      <c r="P10" s="30" t="s">
        <v>12</v>
      </c>
      <c r="Q10" s="30" t="s">
        <v>13</v>
      </c>
      <c r="R10" s="30" t="s">
        <v>14</v>
      </c>
      <c r="S10" s="30" t="s">
        <v>15</v>
      </c>
      <c r="T10" s="30" t="s">
        <v>16</v>
      </c>
      <c r="U10" s="35" t="s">
        <v>17</v>
      </c>
    </row>
    <row r="11" spans="1:21" ht="21" customHeight="1" x14ac:dyDescent="0.25">
      <c r="A11" s="45" t="s">
        <v>94</v>
      </c>
      <c r="B11" s="7">
        <v>1</v>
      </c>
      <c r="C11" s="7" t="s">
        <v>143</v>
      </c>
      <c r="D11" s="7" t="s">
        <v>19</v>
      </c>
      <c r="E11" s="10">
        <v>4</v>
      </c>
      <c r="F11" s="10">
        <v>0</v>
      </c>
      <c r="G11" s="10">
        <v>0</v>
      </c>
      <c r="H11" s="10">
        <v>2</v>
      </c>
      <c r="I11" s="10">
        <v>1</v>
      </c>
      <c r="J11" s="10">
        <v>5</v>
      </c>
      <c r="K11" s="10">
        <v>0</v>
      </c>
      <c r="L11" s="10">
        <v>2</v>
      </c>
      <c r="M11" s="10">
        <v>7</v>
      </c>
      <c r="N11" s="10">
        <v>2</v>
      </c>
      <c r="O11" s="10">
        <v>0</v>
      </c>
      <c r="P11" s="10">
        <v>19</v>
      </c>
      <c r="Q11" s="11" t="s">
        <v>24</v>
      </c>
      <c r="R11" s="10">
        <v>19</v>
      </c>
      <c r="S11" s="63">
        <f>R11/60*100%</f>
        <v>0.31666666666666665</v>
      </c>
      <c r="T11" s="10" t="s">
        <v>219</v>
      </c>
      <c r="U11" s="36" t="s">
        <v>157</v>
      </c>
    </row>
    <row r="12" spans="1:21" ht="14.25" customHeight="1" x14ac:dyDescent="0.25">
      <c r="A12" s="45" t="s">
        <v>94</v>
      </c>
      <c r="B12" s="7">
        <v>2</v>
      </c>
      <c r="C12" s="7" t="s">
        <v>144</v>
      </c>
      <c r="D12" s="7" t="s">
        <v>19</v>
      </c>
      <c r="E12" s="10">
        <v>4</v>
      </c>
      <c r="F12" s="10">
        <v>0</v>
      </c>
      <c r="G12" s="10">
        <v>3</v>
      </c>
      <c r="H12" s="10">
        <v>9</v>
      </c>
      <c r="I12" s="10">
        <v>3</v>
      </c>
      <c r="J12" s="10">
        <v>6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21</v>
      </c>
      <c r="Q12" s="11" t="s">
        <v>24</v>
      </c>
      <c r="R12" s="10">
        <v>21</v>
      </c>
      <c r="S12" s="63">
        <f t="shared" ref="S12:S23" si="0">R12/60*100%</f>
        <v>0.35</v>
      </c>
      <c r="T12" s="10" t="s">
        <v>219</v>
      </c>
      <c r="U12" s="36" t="s">
        <v>157</v>
      </c>
    </row>
    <row r="13" spans="1:21" ht="15.75" customHeight="1" x14ac:dyDescent="0.25">
      <c r="A13" s="45" t="s">
        <v>94</v>
      </c>
      <c r="B13" s="7">
        <v>3</v>
      </c>
      <c r="C13" s="7" t="s">
        <v>145</v>
      </c>
      <c r="D13" s="7" t="s">
        <v>19</v>
      </c>
      <c r="E13" s="10">
        <v>4</v>
      </c>
      <c r="F13" s="10">
        <v>5</v>
      </c>
      <c r="G13" s="10">
        <v>4</v>
      </c>
      <c r="H13" s="10">
        <v>6</v>
      </c>
      <c r="I13" s="10">
        <v>3</v>
      </c>
      <c r="J13" s="10">
        <v>10</v>
      </c>
      <c r="K13" s="10">
        <v>5</v>
      </c>
      <c r="L13" s="10">
        <v>5</v>
      </c>
      <c r="M13" s="10">
        <v>12</v>
      </c>
      <c r="N13" s="10">
        <v>4</v>
      </c>
      <c r="O13" s="10">
        <v>1</v>
      </c>
      <c r="P13" s="10">
        <v>55</v>
      </c>
      <c r="Q13" s="11" t="s">
        <v>24</v>
      </c>
      <c r="R13" s="10">
        <v>55</v>
      </c>
      <c r="S13" s="63">
        <f t="shared" si="0"/>
        <v>0.91666666666666663</v>
      </c>
      <c r="T13" s="10" t="s">
        <v>33</v>
      </c>
      <c r="U13" s="36" t="s">
        <v>157</v>
      </c>
    </row>
    <row r="14" spans="1:21" ht="19.5" customHeight="1" x14ac:dyDescent="0.25">
      <c r="A14" s="45" t="s">
        <v>94</v>
      </c>
      <c r="B14" s="75">
        <v>4</v>
      </c>
      <c r="C14" s="36" t="s">
        <v>146</v>
      </c>
      <c r="D14" s="7" t="s">
        <v>19</v>
      </c>
      <c r="E14" s="9">
        <v>4</v>
      </c>
      <c r="F14" s="9">
        <v>0</v>
      </c>
      <c r="G14" s="9">
        <v>4</v>
      </c>
      <c r="H14" s="9">
        <v>3</v>
      </c>
      <c r="I14" s="9">
        <v>3</v>
      </c>
      <c r="J14" s="9">
        <v>7</v>
      </c>
      <c r="K14" s="9">
        <v>5</v>
      </c>
      <c r="L14" s="9">
        <v>5</v>
      </c>
      <c r="M14" s="9">
        <v>0</v>
      </c>
      <c r="N14" s="9">
        <v>2</v>
      </c>
      <c r="O14" s="9">
        <v>0</v>
      </c>
      <c r="P14" s="9">
        <v>29</v>
      </c>
      <c r="Q14" s="9" t="s">
        <v>24</v>
      </c>
      <c r="R14" s="9">
        <v>29</v>
      </c>
      <c r="S14" s="63">
        <f t="shared" si="0"/>
        <v>0.48333333333333334</v>
      </c>
      <c r="T14" s="9" t="s">
        <v>219</v>
      </c>
      <c r="U14" s="36" t="s">
        <v>157</v>
      </c>
    </row>
    <row r="15" spans="1:21" ht="16.5" customHeight="1" x14ac:dyDescent="0.25">
      <c r="A15" s="45" t="s">
        <v>94</v>
      </c>
      <c r="B15" s="75">
        <v>5</v>
      </c>
      <c r="C15" s="36" t="s">
        <v>147</v>
      </c>
      <c r="D15" s="7" t="s">
        <v>19</v>
      </c>
      <c r="E15" s="9">
        <v>4</v>
      </c>
      <c r="F15" s="9">
        <v>0</v>
      </c>
      <c r="G15" s="9">
        <v>0</v>
      </c>
      <c r="H15" s="9">
        <v>4</v>
      </c>
      <c r="I15" s="9">
        <v>3</v>
      </c>
      <c r="J15" s="9">
        <v>8</v>
      </c>
      <c r="K15" s="9">
        <v>5</v>
      </c>
      <c r="L15" s="9">
        <v>5</v>
      </c>
      <c r="M15" s="9">
        <v>12</v>
      </c>
      <c r="N15" s="9">
        <v>4</v>
      </c>
      <c r="O15" s="9">
        <v>0</v>
      </c>
      <c r="P15" s="9">
        <v>41</v>
      </c>
      <c r="Q15" s="9" t="s">
        <v>24</v>
      </c>
      <c r="R15" s="9">
        <v>41</v>
      </c>
      <c r="S15" s="63">
        <f t="shared" si="0"/>
        <v>0.68333333333333335</v>
      </c>
      <c r="T15" s="9" t="s">
        <v>96</v>
      </c>
      <c r="U15" s="36" t="s">
        <v>157</v>
      </c>
    </row>
    <row r="16" spans="1:21" ht="16.5" customHeight="1" x14ac:dyDescent="0.25">
      <c r="A16" s="45" t="s">
        <v>94</v>
      </c>
      <c r="B16" s="75">
        <v>6</v>
      </c>
      <c r="C16" s="36" t="s">
        <v>148</v>
      </c>
      <c r="D16" s="7" t="s">
        <v>19</v>
      </c>
      <c r="E16" s="9">
        <v>4</v>
      </c>
      <c r="F16" s="9">
        <v>0</v>
      </c>
      <c r="G16" s="9">
        <v>3</v>
      </c>
      <c r="H16" s="9">
        <v>8</v>
      </c>
      <c r="I16" s="9">
        <v>0</v>
      </c>
      <c r="J16" s="9">
        <v>6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17</v>
      </c>
      <c r="Q16" s="9" t="s">
        <v>24</v>
      </c>
      <c r="R16" s="9">
        <v>17</v>
      </c>
      <c r="S16" s="63">
        <f t="shared" si="0"/>
        <v>0.28333333333333333</v>
      </c>
      <c r="T16" s="9" t="s">
        <v>219</v>
      </c>
      <c r="U16" s="36" t="s">
        <v>157</v>
      </c>
    </row>
    <row r="17" spans="1:21" ht="15" customHeight="1" x14ac:dyDescent="0.25">
      <c r="A17" s="45" t="s">
        <v>94</v>
      </c>
      <c r="B17" s="75">
        <v>7</v>
      </c>
      <c r="C17" s="36" t="s">
        <v>149</v>
      </c>
      <c r="D17" s="7" t="s">
        <v>19</v>
      </c>
      <c r="E17" s="9">
        <v>4</v>
      </c>
      <c r="F17" s="9">
        <v>0</v>
      </c>
      <c r="G17" s="9">
        <v>0</v>
      </c>
      <c r="H17" s="9">
        <v>2</v>
      </c>
      <c r="I17" s="9">
        <v>1</v>
      </c>
      <c r="J17" s="9">
        <v>5</v>
      </c>
      <c r="K17" s="9">
        <v>5</v>
      </c>
      <c r="L17" s="9">
        <v>3</v>
      </c>
      <c r="M17" s="9">
        <v>5</v>
      </c>
      <c r="N17" s="9">
        <v>4</v>
      </c>
      <c r="O17" s="9">
        <v>0</v>
      </c>
      <c r="P17" s="9">
        <v>25</v>
      </c>
      <c r="Q17" s="9" t="s">
        <v>24</v>
      </c>
      <c r="R17" s="9">
        <v>25</v>
      </c>
      <c r="S17" s="63">
        <f t="shared" si="0"/>
        <v>0.41666666666666669</v>
      </c>
      <c r="T17" s="9" t="s">
        <v>219</v>
      </c>
      <c r="U17" s="36" t="s">
        <v>157</v>
      </c>
    </row>
    <row r="18" spans="1:21" x14ac:dyDescent="0.25">
      <c r="A18" s="45" t="s">
        <v>94</v>
      </c>
      <c r="B18" s="75">
        <v>8</v>
      </c>
      <c r="C18" s="36" t="s">
        <v>150</v>
      </c>
      <c r="D18" s="7" t="s">
        <v>19</v>
      </c>
      <c r="E18" s="9">
        <v>4</v>
      </c>
      <c r="F18" s="9">
        <v>5</v>
      </c>
      <c r="G18" s="9">
        <v>4</v>
      </c>
      <c r="H18" s="9">
        <v>5</v>
      </c>
      <c r="I18" s="9">
        <v>1</v>
      </c>
      <c r="J18" s="9">
        <v>7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22</v>
      </c>
      <c r="Q18" s="9" t="s">
        <v>24</v>
      </c>
      <c r="R18" s="9">
        <v>22</v>
      </c>
      <c r="S18" s="63">
        <f t="shared" si="0"/>
        <v>0.36666666666666664</v>
      </c>
      <c r="T18" s="9" t="s">
        <v>219</v>
      </c>
      <c r="U18" s="36" t="s">
        <v>157</v>
      </c>
    </row>
    <row r="19" spans="1:21" x14ac:dyDescent="0.25">
      <c r="A19" s="45" t="s">
        <v>94</v>
      </c>
      <c r="B19" s="75">
        <v>9</v>
      </c>
      <c r="C19" s="36" t="s">
        <v>151</v>
      </c>
      <c r="D19" s="7" t="s">
        <v>19</v>
      </c>
      <c r="E19" s="9">
        <v>4</v>
      </c>
      <c r="F19" s="9">
        <v>0</v>
      </c>
      <c r="G19" s="9">
        <v>0</v>
      </c>
      <c r="H19" s="9">
        <v>6</v>
      </c>
      <c r="I19" s="9">
        <v>3</v>
      </c>
      <c r="J19" s="9">
        <v>6</v>
      </c>
      <c r="K19" s="9">
        <v>5</v>
      </c>
      <c r="L19" s="9">
        <v>5</v>
      </c>
      <c r="M19" s="9">
        <v>8</v>
      </c>
      <c r="N19" s="9">
        <v>4</v>
      </c>
      <c r="O19" s="9">
        <v>0</v>
      </c>
      <c r="P19" s="9">
        <v>37</v>
      </c>
      <c r="Q19" s="9" t="s">
        <v>24</v>
      </c>
      <c r="R19" s="9">
        <v>37</v>
      </c>
      <c r="S19" s="63">
        <f t="shared" si="0"/>
        <v>0.6166666666666667</v>
      </c>
      <c r="T19" s="9" t="s">
        <v>96</v>
      </c>
      <c r="U19" s="36" t="s">
        <v>157</v>
      </c>
    </row>
    <row r="20" spans="1:21" x14ac:dyDescent="0.25">
      <c r="A20" s="45" t="s">
        <v>94</v>
      </c>
      <c r="B20" s="75">
        <v>10</v>
      </c>
      <c r="C20" s="36" t="s">
        <v>152</v>
      </c>
      <c r="D20" s="7" t="s">
        <v>19</v>
      </c>
      <c r="E20" s="9">
        <v>4</v>
      </c>
      <c r="F20" s="9">
        <v>5</v>
      </c>
      <c r="G20" s="9">
        <v>0</v>
      </c>
      <c r="H20" s="9">
        <v>5</v>
      </c>
      <c r="I20" s="9">
        <v>3</v>
      </c>
      <c r="J20" s="9">
        <v>4</v>
      </c>
      <c r="K20" s="9">
        <v>5</v>
      </c>
      <c r="L20" s="9">
        <v>4</v>
      </c>
      <c r="M20" s="9">
        <v>6</v>
      </c>
      <c r="N20" s="9">
        <v>4</v>
      </c>
      <c r="O20" s="9">
        <v>0</v>
      </c>
      <c r="P20" s="9">
        <v>36</v>
      </c>
      <c r="Q20" s="9" t="s">
        <v>24</v>
      </c>
      <c r="R20" s="9">
        <v>36</v>
      </c>
      <c r="S20" s="63">
        <f t="shared" si="0"/>
        <v>0.6</v>
      </c>
      <c r="T20" s="9" t="s">
        <v>96</v>
      </c>
      <c r="U20" s="36" t="s">
        <v>158</v>
      </c>
    </row>
    <row r="21" spans="1:21" x14ac:dyDescent="0.25">
      <c r="A21" s="45" t="s">
        <v>94</v>
      </c>
      <c r="B21" s="75">
        <v>11</v>
      </c>
      <c r="C21" s="36" t="s">
        <v>153</v>
      </c>
      <c r="D21" s="7" t="s">
        <v>19</v>
      </c>
      <c r="E21" s="9">
        <v>4</v>
      </c>
      <c r="F21" s="9">
        <v>0</v>
      </c>
      <c r="G21" s="9">
        <v>0</v>
      </c>
      <c r="H21" s="9">
        <v>3</v>
      </c>
      <c r="I21" s="9">
        <v>0</v>
      </c>
      <c r="J21" s="9">
        <v>2</v>
      </c>
      <c r="K21" s="9">
        <v>0</v>
      </c>
      <c r="L21" s="9">
        <v>0</v>
      </c>
      <c r="M21" s="9">
        <v>2</v>
      </c>
      <c r="N21" s="9">
        <v>7</v>
      </c>
      <c r="O21" s="9">
        <v>2</v>
      </c>
      <c r="P21" s="9">
        <v>16</v>
      </c>
      <c r="Q21" s="9" t="s">
        <v>24</v>
      </c>
      <c r="R21" s="9">
        <v>16</v>
      </c>
      <c r="S21" s="63">
        <f t="shared" si="0"/>
        <v>0.26666666666666666</v>
      </c>
      <c r="T21" s="9" t="s">
        <v>219</v>
      </c>
      <c r="U21" s="36" t="s">
        <v>158</v>
      </c>
    </row>
    <row r="22" spans="1:21" x14ac:dyDescent="0.25">
      <c r="A22" s="45" t="s">
        <v>94</v>
      </c>
      <c r="B22" s="75">
        <v>12</v>
      </c>
      <c r="C22" s="36" t="s">
        <v>154</v>
      </c>
      <c r="D22" s="7" t="s">
        <v>19</v>
      </c>
      <c r="E22" s="9">
        <v>4</v>
      </c>
      <c r="F22" s="9">
        <v>5</v>
      </c>
      <c r="G22" s="9">
        <v>0</v>
      </c>
      <c r="H22" s="9">
        <v>0</v>
      </c>
      <c r="I22" s="9">
        <v>0</v>
      </c>
      <c r="J22" s="9">
        <v>7</v>
      </c>
      <c r="K22" s="9">
        <v>0</v>
      </c>
      <c r="L22" s="9">
        <v>1</v>
      </c>
      <c r="M22" s="9">
        <v>2</v>
      </c>
      <c r="N22" s="9">
        <v>2</v>
      </c>
      <c r="O22" s="9">
        <v>0</v>
      </c>
      <c r="P22" s="9">
        <v>17</v>
      </c>
      <c r="Q22" s="9" t="s">
        <v>24</v>
      </c>
      <c r="R22" s="9">
        <v>17</v>
      </c>
      <c r="S22" s="63">
        <f t="shared" si="0"/>
        <v>0.28333333333333333</v>
      </c>
      <c r="T22" s="9" t="s">
        <v>219</v>
      </c>
      <c r="U22" s="36" t="s">
        <v>158</v>
      </c>
    </row>
    <row r="23" spans="1:21" x14ac:dyDescent="0.25">
      <c r="A23" s="45" t="s">
        <v>94</v>
      </c>
      <c r="B23" s="75">
        <v>13</v>
      </c>
      <c r="C23" s="36" t="s">
        <v>155</v>
      </c>
      <c r="D23" s="7" t="s">
        <v>19</v>
      </c>
      <c r="E23" s="9">
        <v>4</v>
      </c>
      <c r="F23" s="9">
        <v>5</v>
      </c>
      <c r="G23" s="9">
        <v>0</v>
      </c>
      <c r="H23" s="9">
        <v>5</v>
      </c>
      <c r="I23" s="9">
        <v>3</v>
      </c>
      <c r="J23" s="9">
        <v>6</v>
      </c>
      <c r="K23" s="9">
        <v>5</v>
      </c>
      <c r="L23" s="9">
        <v>4</v>
      </c>
      <c r="M23" s="9">
        <v>7</v>
      </c>
      <c r="N23" s="9">
        <v>4</v>
      </c>
      <c r="O23" s="9">
        <v>0</v>
      </c>
      <c r="P23" s="9">
        <v>39</v>
      </c>
      <c r="Q23" s="9" t="s">
        <v>24</v>
      </c>
      <c r="R23" s="9">
        <v>39</v>
      </c>
      <c r="S23" s="63">
        <f t="shared" si="0"/>
        <v>0.65</v>
      </c>
      <c r="T23" s="9" t="s">
        <v>34</v>
      </c>
      <c r="U23" s="36" t="s">
        <v>158</v>
      </c>
    </row>
    <row r="24" spans="1:21" x14ac:dyDescent="0.25">
      <c r="A24" s="45" t="s">
        <v>94</v>
      </c>
      <c r="B24" s="45">
        <v>14</v>
      </c>
      <c r="C24" s="48" t="s">
        <v>214</v>
      </c>
      <c r="D24" s="48" t="s">
        <v>215</v>
      </c>
      <c r="E24" s="41">
        <v>4</v>
      </c>
      <c r="F24" s="41">
        <v>3</v>
      </c>
      <c r="G24" s="41">
        <v>2</v>
      </c>
      <c r="H24" s="41">
        <v>8</v>
      </c>
      <c r="I24" s="41">
        <v>3</v>
      </c>
      <c r="J24" s="41">
        <v>9</v>
      </c>
      <c r="K24" s="41">
        <v>5</v>
      </c>
      <c r="L24" s="41">
        <v>5</v>
      </c>
      <c r="M24" s="41">
        <v>12</v>
      </c>
      <c r="N24" s="41">
        <v>4</v>
      </c>
      <c r="O24" s="41">
        <v>1</v>
      </c>
      <c r="P24" s="41">
        <v>52</v>
      </c>
      <c r="Q24" s="41" t="s">
        <v>24</v>
      </c>
      <c r="R24" s="41">
        <v>52</v>
      </c>
      <c r="S24" s="41"/>
      <c r="T24" s="41" t="s">
        <v>96</v>
      </c>
      <c r="U24" s="47" t="s">
        <v>216</v>
      </c>
    </row>
    <row r="25" spans="1:21" x14ac:dyDescent="0.25">
      <c r="A25" s="45" t="s">
        <v>94</v>
      </c>
      <c r="B25" s="45">
        <v>15</v>
      </c>
      <c r="C25" s="48" t="s">
        <v>217</v>
      </c>
      <c r="D25" s="48" t="s">
        <v>215</v>
      </c>
      <c r="E25" s="41">
        <v>4</v>
      </c>
      <c r="F25" s="41">
        <v>3</v>
      </c>
      <c r="G25" s="41">
        <v>2</v>
      </c>
      <c r="H25" s="41">
        <v>8</v>
      </c>
      <c r="I25" s="41">
        <v>3</v>
      </c>
      <c r="J25" s="41">
        <v>10</v>
      </c>
      <c r="K25" s="41">
        <v>5</v>
      </c>
      <c r="L25" s="41">
        <v>5</v>
      </c>
      <c r="M25" s="41">
        <v>12</v>
      </c>
      <c r="N25" s="41">
        <v>4</v>
      </c>
      <c r="O25" s="41">
        <v>1</v>
      </c>
      <c r="P25" s="41">
        <v>53</v>
      </c>
      <c r="Q25" s="41" t="s">
        <v>24</v>
      </c>
      <c r="R25" s="41">
        <v>53</v>
      </c>
      <c r="S25" s="41"/>
      <c r="T25" s="41" t="s">
        <v>33</v>
      </c>
      <c r="U25" s="47" t="s">
        <v>216</v>
      </c>
    </row>
    <row r="26" spans="1:21" x14ac:dyDescent="0.25">
      <c r="A26" s="45" t="s">
        <v>94</v>
      </c>
      <c r="B26" s="45">
        <v>16</v>
      </c>
      <c r="C26" s="48" t="s">
        <v>218</v>
      </c>
      <c r="D26" s="48" t="s">
        <v>215</v>
      </c>
      <c r="E26" s="41">
        <v>4</v>
      </c>
      <c r="F26" s="41">
        <v>0</v>
      </c>
      <c r="G26" s="41">
        <v>3</v>
      </c>
      <c r="H26" s="41">
        <v>6</v>
      </c>
      <c r="I26" s="41">
        <v>2</v>
      </c>
      <c r="J26" s="41">
        <v>8</v>
      </c>
      <c r="K26" s="41">
        <v>5</v>
      </c>
      <c r="L26" s="41">
        <v>1</v>
      </c>
      <c r="M26" s="41">
        <v>12</v>
      </c>
      <c r="N26" s="41">
        <v>4</v>
      </c>
      <c r="O26" s="41">
        <v>1</v>
      </c>
      <c r="P26" s="41">
        <v>42</v>
      </c>
      <c r="Q26" s="41" t="s">
        <v>24</v>
      </c>
      <c r="R26" s="41">
        <v>42</v>
      </c>
      <c r="S26" s="41"/>
      <c r="T26" s="41" t="s">
        <v>219</v>
      </c>
      <c r="U26" s="47" t="s">
        <v>220</v>
      </c>
    </row>
    <row r="27" spans="1:21" x14ac:dyDescent="0.25">
      <c r="A27" s="45" t="s">
        <v>94</v>
      </c>
      <c r="B27" s="45">
        <v>17</v>
      </c>
      <c r="C27" s="48" t="s">
        <v>221</v>
      </c>
      <c r="D27" s="48" t="s">
        <v>215</v>
      </c>
      <c r="E27" s="41">
        <v>4</v>
      </c>
      <c r="F27" s="41">
        <v>3</v>
      </c>
      <c r="G27" s="41">
        <v>0</v>
      </c>
      <c r="H27" s="41">
        <v>9</v>
      </c>
      <c r="I27" s="41">
        <v>3</v>
      </c>
      <c r="J27" s="41">
        <v>8</v>
      </c>
      <c r="K27" s="41">
        <v>5</v>
      </c>
      <c r="L27" s="41">
        <v>5</v>
      </c>
      <c r="M27" s="41">
        <v>12</v>
      </c>
      <c r="N27" s="41">
        <v>4</v>
      </c>
      <c r="O27" s="41">
        <v>1</v>
      </c>
      <c r="P27" s="41">
        <v>50</v>
      </c>
      <c r="Q27" s="41" t="s">
        <v>24</v>
      </c>
      <c r="R27" s="41">
        <v>50</v>
      </c>
      <c r="S27" s="41"/>
      <c r="T27" s="41" t="s">
        <v>219</v>
      </c>
      <c r="U27" s="47" t="s">
        <v>216</v>
      </c>
    </row>
    <row r="28" spans="1:21" x14ac:dyDescent="0.25">
      <c r="A28" s="45" t="s">
        <v>94</v>
      </c>
      <c r="B28" s="45">
        <v>18</v>
      </c>
      <c r="C28" s="48" t="s">
        <v>222</v>
      </c>
      <c r="D28" s="48" t="s">
        <v>215</v>
      </c>
      <c r="E28" s="41">
        <v>4</v>
      </c>
      <c r="F28" s="41">
        <v>3</v>
      </c>
      <c r="G28" s="41">
        <v>3</v>
      </c>
      <c r="H28" s="41">
        <v>7</v>
      </c>
      <c r="I28" s="41">
        <v>3</v>
      </c>
      <c r="J28" s="41">
        <v>10</v>
      </c>
      <c r="K28" s="41">
        <v>5</v>
      </c>
      <c r="L28" s="41">
        <v>2</v>
      </c>
      <c r="M28" s="41">
        <v>12</v>
      </c>
      <c r="N28" s="41">
        <v>4</v>
      </c>
      <c r="O28" s="41">
        <v>2</v>
      </c>
      <c r="P28" s="41">
        <v>51</v>
      </c>
      <c r="Q28" s="41" t="s">
        <v>24</v>
      </c>
      <c r="R28" s="41">
        <v>51</v>
      </c>
      <c r="S28" s="41"/>
      <c r="T28" s="41" t="s">
        <v>96</v>
      </c>
      <c r="U28" s="47" t="s">
        <v>220</v>
      </c>
    </row>
    <row r="29" spans="1:21" x14ac:dyDescent="0.25">
      <c r="A29" s="45" t="s">
        <v>94</v>
      </c>
      <c r="B29" s="45">
        <v>19</v>
      </c>
      <c r="C29" s="48" t="s">
        <v>223</v>
      </c>
      <c r="D29" s="48" t="s">
        <v>215</v>
      </c>
      <c r="E29" s="41">
        <v>4</v>
      </c>
      <c r="F29" s="41">
        <v>0</v>
      </c>
      <c r="G29" s="41">
        <v>0</v>
      </c>
      <c r="H29" s="41">
        <v>7</v>
      </c>
      <c r="I29" s="41">
        <v>3</v>
      </c>
      <c r="J29" s="41">
        <v>9</v>
      </c>
      <c r="K29" s="41">
        <v>5</v>
      </c>
      <c r="L29" s="41">
        <v>1</v>
      </c>
      <c r="M29" s="41">
        <v>12</v>
      </c>
      <c r="N29" s="41">
        <v>4</v>
      </c>
      <c r="O29" s="41">
        <v>2</v>
      </c>
      <c r="P29" s="41">
        <v>43</v>
      </c>
      <c r="Q29" s="41" t="s">
        <v>24</v>
      </c>
      <c r="R29" s="41">
        <v>43</v>
      </c>
      <c r="S29" s="41"/>
      <c r="T29" s="41" t="s">
        <v>219</v>
      </c>
      <c r="U29" s="47" t="s">
        <v>220</v>
      </c>
    </row>
    <row r="30" spans="1:21" x14ac:dyDescent="0.25">
      <c r="A30" s="45" t="s">
        <v>94</v>
      </c>
      <c r="B30" s="45">
        <v>20</v>
      </c>
      <c r="C30" s="48" t="s">
        <v>224</v>
      </c>
      <c r="D30" s="48" t="s">
        <v>215</v>
      </c>
      <c r="E30" s="41">
        <v>4</v>
      </c>
      <c r="F30" s="41">
        <v>0</v>
      </c>
      <c r="G30" s="41">
        <v>0</v>
      </c>
      <c r="H30" s="41">
        <v>6</v>
      </c>
      <c r="I30" s="41">
        <v>3</v>
      </c>
      <c r="J30" s="41">
        <v>8</v>
      </c>
      <c r="K30" s="41">
        <v>4</v>
      </c>
      <c r="L30" s="41">
        <v>2</v>
      </c>
      <c r="M30" s="41">
        <v>11</v>
      </c>
      <c r="N30" s="41">
        <v>3</v>
      </c>
      <c r="O30" s="41">
        <v>2</v>
      </c>
      <c r="P30" s="41">
        <v>43</v>
      </c>
      <c r="Q30" s="41"/>
      <c r="R30" s="41">
        <v>43</v>
      </c>
      <c r="S30" s="41"/>
      <c r="T30" s="41" t="s">
        <v>219</v>
      </c>
      <c r="U30" s="47" t="s">
        <v>220</v>
      </c>
    </row>
    <row r="31" spans="1:21" ht="18.75" customHeight="1" x14ac:dyDescent="0.25">
      <c r="A31" s="65" t="s">
        <v>94</v>
      </c>
      <c r="B31" s="65">
        <v>21</v>
      </c>
      <c r="C31" s="66" t="s">
        <v>289</v>
      </c>
      <c r="D31" s="65" t="s">
        <v>290</v>
      </c>
      <c r="E31" s="64">
        <v>4</v>
      </c>
      <c r="F31" s="64">
        <v>0</v>
      </c>
      <c r="G31" s="64">
        <v>2</v>
      </c>
      <c r="H31" s="64">
        <v>2</v>
      </c>
      <c r="I31" s="64">
        <v>1</v>
      </c>
      <c r="J31" s="64">
        <v>5</v>
      </c>
      <c r="K31" s="64">
        <v>4</v>
      </c>
      <c r="L31" s="64">
        <v>3</v>
      </c>
      <c r="M31" s="64">
        <v>4</v>
      </c>
      <c r="N31" s="64">
        <v>4</v>
      </c>
      <c r="O31" s="64">
        <v>0</v>
      </c>
      <c r="P31" s="64">
        <v>23</v>
      </c>
      <c r="Q31" s="64" t="s">
        <v>24</v>
      </c>
      <c r="R31" s="64">
        <v>23</v>
      </c>
      <c r="S31" s="64"/>
      <c r="T31" s="64" t="s">
        <v>219</v>
      </c>
      <c r="U31" s="65" t="s">
        <v>291</v>
      </c>
    </row>
    <row r="32" spans="1:21" ht="17.25" customHeight="1" x14ac:dyDescent="0.25">
      <c r="A32" s="65" t="s">
        <v>94</v>
      </c>
      <c r="B32" s="65">
        <v>22</v>
      </c>
      <c r="C32" s="66" t="s">
        <v>292</v>
      </c>
      <c r="D32" s="65" t="s">
        <v>290</v>
      </c>
      <c r="E32" s="64">
        <v>4</v>
      </c>
      <c r="F32" s="64">
        <v>5</v>
      </c>
      <c r="G32" s="64">
        <v>3</v>
      </c>
      <c r="H32" s="64">
        <v>3</v>
      </c>
      <c r="I32" s="64">
        <v>2</v>
      </c>
      <c r="J32" s="64">
        <v>3</v>
      </c>
      <c r="K32" s="64">
        <v>3</v>
      </c>
      <c r="L32" s="64">
        <v>4</v>
      </c>
      <c r="M32" s="64">
        <v>11</v>
      </c>
      <c r="N32" s="64">
        <v>4</v>
      </c>
      <c r="O32" s="64">
        <v>1</v>
      </c>
      <c r="P32" s="64">
        <v>39</v>
      </c>
      <c r="Q32" s="64" t="s">
        <v>24</v>
      </c>
      <c r="R32" s="64">
        <v>39</v>
      </c>
      <c r="S32" s="64"/>
      <c r="T32" s="6" t="s">
        <v>96</v>
      </c>
      <c r="U32" s="65" t="s">
        <v>291</v>
      </c>
    </row>
    <row r="33" spans="1:21" ht="18.75" customHeight="1" x14ac:dyDescent="0.25">
      <c r="A33" s="65" t="s">
        <v>94</v>
      </c>
      <c r="B33" s="65">
        <v>23</v>
      </c>
      <c r="C33" s="8" t="s">
        <v>293</v>
      </c>
      <c r="D33" s="65" t="s">
        <v>290</v>
      </c>
      <c r="E33" s="64">
        <v>4</v>
      </c>
      <c r="F33" s="64">
        <v>0</v>
      </c>
      <c r="G33" s="64">
        <v>2</v>
      </c>
      <c r="H33" s="64">
        <v>4</v>
      </c>
      <c r="I33" s="64">
        <v>2</v>
      </c>
      <c r="J33" s="64">
        <v>6</v>
      </c>
      <c r="K33" s="64">
        <v>0</v>
      </c>
      <c r="L33" s="64">
        <v>5</v>
      </c>
      <c r="M33" s="64">
        <v>5</v>
      </c>
      <c r="N33" s="64">
        <v>3</v>
      </c>
      <c r="O33" s="64">
        <v>0</v>
      </c>
      <c r="P33" s="64">
        <v>27</v>
      </c>
      <c r="Q33" s="64" t="s">
        <v>24</v>
      </c>
      <c r="R33" s="64">
        <v>27</v>
      </c>
      <c r="S33" s="64"/>
      <c r="T33" s="6" t="s">
        <v>219</v>
      </c>
      <c r="U33" s="65" t="s">
        <v>291</v>
      </c>
    </row>
    <row r="34" spans="1:21" ht="16.5" customHeight="1" x14ac:dyDescent="0.25">
      <c r="A34" s="65" t="s">
        <v>94</v>
      </c>
      <c r="B34" s="65">
        <v>24</v>
      </c>
      <c r="C34" s="66" t="s">
        <v>294</v>
      </c>
      <c r="D34" s="65" t="s">
        <v>290</v>
      </c>
      <c r="E34" s="64">
        <v>4</v>
      </c>
      <c r="F34" s="64">
        <v>0</v>
      </c>
      <c r="G34" s="64">
        <v>2</v>
      </c>
      <c r="H34" s="64">
        <v>5</v>
      </c>
      <c r="I34" s="64">
        <v>1</v>
      </c>
      <c r="J34" s="64">
        <v>4</v>
      </c>
      <c r="K34" s="64">
        <v>3</v>
      </c>
      <c r="L34" s="64">
        <v>2</v>
      </c>
      <c r="M34" s="64">
        <v>4</v>
      </c>
      <c r="N34" s="64">
        <v>4</v>
      </c>
      <c r="O34" s="64">
        <v>0</v>
      </c>
      <c r="P34" s="64">
        <v>25</v>
      </c>
      <c r="Q34" s="64" t="s">
        <v>24</v>
      </c>
      <c r="R34" s="64">
        <v>25</v>
      </c>
      <c r="S34" s="64"/>
      <c r="T34" s="6" t="s">
        <v>219</v>
      </c>
      <c r="U34" s="65" t="s">
        <v>291</v>
      </c>
    </row>
    <row r="35" spans="1:21" ht="15" customHeight="1" x14ac:dyDescent="0.25">
      <c r="A35" s="65" t="s">
        <v>94</v>
      </c>
      <c r="B35" s="65">
        <v>25</v>
      </c>
      <c r="C35" s="66" t="s">
        <v>295</v>
      </c>
      <c r="D35" s="65" t="s">
        <v>290</v>
      </c>
      <c r="E35" s="64">
        <v>4</v>
      </c>
      <c r="F35" s="64">
        <v>5</v>
      </c>
      <c r="G35" s="64">
        <v>2</v>
      </c>
      <c r="H35" s="64">
        <v>7</v>
      </c>
      <c r="I35" s="64">
        <v>2</v>
      </c>
      <c r="J35" s="64">
        <v>7</v>
      </c>
      <c r="K35" s="64">
        <v>5</v>
      </c>
      <c r="L35" s="64">
        <v>3</v>
      </c>
      <c r="M35" s="64">
        <v>9</v>
      </c>
      <c r="N35" s="64">
        <v>4</v>
      </c>
      <c r="O35" s="64">
        <v>0</v>
      </c>
      <c r="P35" s="64">
        <v>44</v>
      </c>
      <c r="Q35" s="64" t="s">
        <v>24</v>
      </c>
      <c r="R35" s="64">
        <v>44</v>
      </c>
      <c r="S35" s="64"/>
      <c r="T35" s="6" t="s">
        <v>96</v>
      </c>
      <c r="U35" s="65" t="s">
        <v>291</v>
      </c>
    </row>
    <row r="36" spans="1:21" ht="15.75" customHeight="1" x14ac:dyDescent="0.25">
      <c r="A36" s="65" t="s">
        <v>94</v>
      </c>
      <c r="B36" s="65">
        <v>26</v>
      </c>
      <c r="C36" s="66" t="s">
        <v>296</v>
      </c>
      <c r="D36" s="65" t="s">
        <v>290</v>
      </c>
      <c r="E36" s="64">
        <v>4</v>
      </c>
      <c r="F36" s="64">
        <v>5</v>
      </c>
      <c r="G36" s="64">
        <v>3</v>
      </c>
      <c r="H36" s="64">
        <v>8</v>
      </c>
      <c r="I36" s="64">
        <v>3</v>
      </c>
      <c r="J36" s="64">
        <v>8</v>
      </c>
      <c r="K36" s="64">
        <v>4</v>
      </c>
      <c r="L36" s="64">
        <v>5</v>
      </c>
      <c r="M36" s="64">
        <v>12</v>
      </c>
      <c r="N36" s="64">
        <v>4</v>
      </c>
      <c r="O36" s="64">
        <v>1</v>
      </c>
      <c r="P36" s="64">
        <v>53</v>
      </c>
      <c r="Q36" s="64" t="s">
        <v>24</v>
      </c>
      <c r="R36" s="64">
        <v>53</v>
      </c>
      <c r="S36" s="64"/>
      <c r="T36" s="6" t="s">
        <v>33</v>
      </c>
      <c r="U36" s="65" t="s">
        <v>291</v>
      </c>
    </row>
    <row r="37" spans="1:21" ht="14.25" customHeight="1" x14ac:dyDescent="0.25">
      <c r="A37" s="65" t="s">
        <v>94</v>
      </c>
      <c r="B37" s="65">
        <v>27</v>
      </c>
      <c r="C37" s="66" t="s">
        <v>297</v>
      </c>
      <c r="D37" s="65" t="s">
        <v>290</v>
      </c>
      <c r="E37" s="64">
        <v>4</v>
      </c>
      <c r="F37" s="64">
        <v>5</v>
      </c>
      <c r="G37" s="64">
        <v>1</v>
      </c>
      <c r="H37" s="64">
        <v>5</v>
      </c>
      <c r="I37" s="64">
        <v>1</v>
      </c>
      <c r="J37" s="64">
        <v>5</v>
      </c>
      <c r="K37" s="64">
        <v>4</v>
      </c>
      <c r="L37" s="64">
        <v>3</v>
      </c>
      <c r="M37" s="64">
        <v>2</v>
      </c>
      <c r="N37" s="64">
        <v>3</v>
      </c>
      <c r="O37" s="64">
        <v>0</v>
      </c>
      <c r="P37" s="64">
        <v>29</v>
      </c>
      <c r="Q37" s="64" t="s">
        <v>24</v>
      </c>
      <c r="R37" s="64">
        <v>29</v>
      </c>
      <c r="S37" s="64"/>
      <c r="T37" s="6" t="s">
        <v>219</v>
      </c>
      <c r="U37" s="65" t="s">
        <v>291</v>
      </c>
    </row>
    <row r="38" spans="1:21" ht="18.75" customHeight="1" x14ac:dyDescent="0.25">
      <c r="A38" s="65" t="s">
        <v>94</v>
      </c>
      <c r="B38" s="65">
        <v>28</v>
      </c>
      <c r="C38" s="66" t="s">
        <v>298</v>
      </c>
      <c r="D38" s="65" t="s">
        <v>290</v>
      </c>
      <c r="E38" s="64">
        <v>4</v>
      </c>
      <c r="F38" s="64">
        <v>5</v>
      </c>
      <c r="G38" s="64">
        <v>2</v>
      </c>
      <c r="H38" s="64">
        <v>5</v>
      </c>
      <c r="I38" s="64">
        <v>1</v>
      </c>
      <c r="J38" s="64">
        <v>5</v>
      </c>
      <c r="K38" s="64">
        <v>3</v>
      </c>
      <c r="L38" s="64">
        <v>4</v>
      </c>
      <c r="M38" s="64">
        <v>7</v>
      </c>
      <c r="N38" s="64">
        <v>4</v>
      </c>
      <c r="O38" s="64">
        <v>1</v>
      </c>
      <c r="P38" s="64">
        <v>37</v>
      </c>
      <c r="Q38" s="64" t="s">
        <v>24</v>
      </c>
      <c r="R38" s="64">
        <v>37</v>
      </c>
      <c r="S38" s="64"/>
      <c r="T38" s="6" t="s">
        <v>96</v>
      </c>
      <c r="U38" s="65" t="s">
        <v>291</v>
      </c>
    </row>
    <row r="39" spans="1:21" ht="18.75" customHeight="1" x14ac:dyDescent="0.25">
      <c r="A39" s="65" t="s">
        <v>94</v>
      </c>
      <c r="B39" s="65">
        <v>29</v>
      </c>
      <c r="C39" s="66" t="s">
        <v>299</v>
      </c>
      <c r="D39" s="65" t="s">
        <v>290</v>
      </c>
      <c r="E39" s="64">
        <v>4</v>
      </c>
      <c r="F39" s="64">
        <v>5</v>
      </c>
      <c r="G39" s="64">
        <v>2</v>
      </c>
      <c r="H39" s="64">
        <v>6</v>
      </c>
      <c r="I39" s="64">
        <v>2</v>
      </c>
      <c r="J39" s="64">
        <v>4</v>
      </c>
      <c r="K39" s="64">
        <v>4</v>
      </c>
      <c r="L39" s="64">
        <v>2</v>
      </c>
      <c r="M39" s="64">
        <v>8</v>
      </c>
      <c r="N39" s="64">
        <v>4</v>
      </c>
      <c r="O39" s="64">
        <v>1</v>
      </c>
      <c r="P39" s="64">
        <v>38</v>
      </c>
      <c r="Q39" s="64" t="s">
        <v>24</v>
      </c>
      <c r="R39" s="64">
        <v>38</v>
      </c>
      <c r="S39" s="64"/>
      <c r="T39" s="6" t="s">
        <v>96</v>
      </c>
      <c r="U39" s="65" t="s">
        <v>291</v>
      </c>
    </row>
    <row r="40" spans="1:21" ht="18" customHeight="1" x14ac:dyDescent="0.25">
      <c r="A40" s="65" t="s">
        <v>94</v>
      </c>
      <c r="B40" s="65">
        <v>30</v>
      </c>
      <c r="C40" s="66" t="s">
        <v>300</v>
      </c>
      <c r="D40" s="65" t="s">
        <v>290</v>
      </c>
      <c r="E40" s="64">
        <v>4</v>
      </c>
      <c r="F40" s="64">
        <v>5</v>
      </c>
      <c r="G40" s="64">
        <v>4</v>
      </c>
      <c r="H40" s="64">
        <v>5</v>
      </c>
      <c r="I40" s="64">
        <v>2</v>
      </c>
      <c r="J40" s="64">
        <v>5</v>
      </c>
      <c r="K40" s="64">
        <v>4</v>
      </c>
      <c r="L40" s="64">
        <v>1</v>
      </c>
      <c r="M40" s="64">
        <v>5</v>
      </c>
      <c r="N40" s="64">
        <v>4</v>
      </c>
      <c r="O40" s="64">
        <v>0</v>
      </c>
      <c r="P40" s="64">
        <v>35</v>
      </c>
      <c r="Q40" s="64" t="s">
        <v>24</v>
      </c>
      <c r="R40" s="64">
        <v>35</v>
      </c>
      <c r="S40" s="64"/>
      <c r="T40" s="6" t="s">
        <v>96</v>
      </c>
      <c r="U40" s="65" t="s">
        <v>291</v>
      </c>
    </row>
    <row r="41" spans="1:21" ht="18.75" customHeight="1" x14ac:dyDescent="0.25">
      <c r="A41" s="65" t="s">
        <v>94</v>
      </c>
      <c r="B41" s="65">
        <v>31</v>
      </c>
      <c r="C41" s="66" t="s">
        <v>301</v>
      </c>
      <c r="D41" s="65" t="s">
        <v>290</v>
      </c>
      <c r="E41" s="64">
        <v>4</v>
      </c>
      <c r="F41" s="64">
        <v>5</v>
      </c>
      <c r="G41" s="64">
        <v>3</v>
      </c>
      <c r="H41" s="64">
        <v>4</v>
      </c>
      <c r="I41" s="64">
        <v>3</v>
      </c>
      <c r="J41" s="64">
        <v>6</v>
      </c>
      <c r="K41" s="64">
        <v>5</v>
      </c>
      <c r="L41" s="64">
        <v>4</v>
      </c>
      <c r="M41" s="64">
        <v>12</v>
      </c>
      <c r="N41" s="64">
        <v>4</v>
      </c>
      <c r="O41" s="64">
        <v>1</v>
      </c>
      <c r="P41" s="64">
        <v>47</v>
      </c>
      <c r="Q41" s="64" t="s">
        <v>24</v>
      </c>
      <c r="R41" s="64">
        <v>47</v>
      </c>
      <c r="S41" s="64"/>
      <c r="T41" s="6" t="s">
        <v>96</v>
      </c>
      <c r="U41" s="65" t="s">
        <v>291</v>
      </c>
    </row>
    <row r="42" spans="1:21" ht="15.75" customHeight="1" x14ac:dyDescent="0.25">
      <c r="A42" s="65" t="s">
        <v>94</v>
      </c>
      <c r="B42" s="65">
        <v>32</v>
      </c>
      <c r="C42" s="66" t="s">
        <v>302</v>
      </c>
      <c r="D42" s="65" t="s">
        <v>290</v>
      </c>
      <c r="E42" s="64">
        <v>4</v>
      </c>
      <c r="F42" s="64">
        <v>0</v>
      </c>
      <c r="G42" s="64">
        <v>2</v>
      </c>
      <c r="H42" s="64">
        <v>7</v>
      </c>
      <c r="I42" s="64">
        <v>1</v>
      </c>
      <c r="J42" s="64">
        <v>4</v>
      </c>
      <c r="K42" s="64">
        <v>0</v>
      </c>
      <c r="L42" s="64">
        <v>2</v>
      </c>
      <c r="M42" s="64">
        <v>2</v>
      </c>
      <c r="N42" s="64">
        <v>1</v>
      </c>
      <c r="O42" s="64">
        <v>0</v>
      </c>
      <c r="P42" s="64">
        <v>19</v>
      </c>
      <c r="Q42" s="64" t="s">
        <v>24</v>
      </c>
      <c r="R42" s="64">
        <v>19</v>
      </c>
      <c r="S42" s="64"/>
      <c r="T42" s="6" t="s">
        <v>219</v>
      </c>
      <c r="U42" s="65" t="s">
        <v>291</v>
      </c>
    </row>
    <row r="43" spans="1:21" ht="16.5" customHeight="1" x14ac:dyDescent="0.25">
      <c r="A43" s="65" t="s">
        <v>94</v>
      </c>
      <c r="B43" s="7">
        <v>33</v>
      </c>
      <c r="C43" s="7" t="s">
        <v>303</v>
      </c>
      <c r="D43" s="7" t="s">
        <v>304</v>
      </c>
      <c r="E43" s="10">
        <v>4</v>
      </c>
      <c r="F43" s="10">
        <v>5</v>
      </c>
      <c r="G43" s="10">
        <v>3</v>
      </c>
      <c r="H43" s="10">
        <v>8</v>
      </c>
      <c r="I43" s="10">
        <v>3</v>
      </c>
      <c r="J43" s="10">
        <v>9</v>
      </c>
      <c r="K43" s="10">
        <v>5</v>
      </c>
      <c r="L43" s="10">
        <v>5</v>
      </c>
      <c r="M43" s="10">
        <v>11</v>
      </c>
      <c r="N43" s="10">
        <v>4</v>
      </c>
      <c r="O43" s="10">
        <v>1</v>
      </c>
      <c r="P43" s="10">
        <v>54</v>
      </c>
      <c r="Q43" s="10" t="s">
        <v>24</v>
      </c>
      <c r="R43" s="10">
        <v>54</v>
      </c>
      <c r="S43" s="10"/>
      <c r="T43" s="10" t="s">
        <v>33</v>
      </c>
      <c r="U43" s="7" t="s">
        <v>305</v>
      </c>
    </row>
    <row r="44" spans="1:21" ht="18" customHeight="1" x14ac:dyDescent="0.25">
      <c r="A44" s="65" t="s">
        <v>94</v>
      </c>
      <c r="B44" s="7">
        <v>34</v>
      </c>
      <c r="C44" s="7" t="s">
        <v>306</v>
      </c>
      <c r="D44" s="7" t="s">
        <v>304</v>
      </c>
      <c r="E44" s="10">
        <v>4</v>
      </c>
      <c r="F44" s="10">
        <v>5</v>
      </c>
      <c r="G44" s="10">
        <v>2</v>
      </c>
      <c r="H44" s="10">
        <v>10</v>
      </c>
      <c r="I44" s="10">
        <v>0</v>
      </c>
      <c r="J44" s="10">
        <v>9</v>
      </c>
      <c r="K44" s="10">
        <v>5</v>
      </c>
      <c r="L44" s="10">
        <v>5</v>
      </c>
      <c r="M44" s="10">
        <v>12</v>
      </c>
      <c r="N44" s="10">
        <v>4</v>
      </c>
      <c r="O44" s="10">
        <v>1</v>
      </c>
      <c r="P44" s="10">
        <v>52</v>
      </c>
      <c r="Q44" s="10" t="s">
        <v>24</v>
      </c>
      <c r="R44" s="10">
        <v>52</v>
      </c>
      <c r="S44" s="10"/>
      <c r="T44" s="6" t="s">
        <v>33</v>
      </c>
      <c r="U44" s="7" t="s">
        <v>305</v>
      </c>
    </row>
    <row r="45" spans="1:21" ht="15.75" customHeight="1" x14ac:dyDescent="0.25">
      <c r="A45" s="65" t="s">
        <v>94</v>
      </c>
      <c r="B45" s="7">
        <v>35</v>
      </c>
      <c r="C45" s="8" t="s">
        <v>307</v>
      </c>
      <c r="D45" s="8" t="s">
        <v>304</v>
      </c>
      <c r="E45" s="10">
        <v>4</v>
      </c>
      <c r="F45" s="10">
        <v>5</v>
      </c>
      <c r="G45" s="10">
        <v>2</v>
      </c>
      <c r="H45" s="10">
        <v>10</v>
      </c>
      <c r="I45" s="10">
        <v>3</v>
      </c>
      <c r="J45" s="10">
        <v>8</v>
      </c>
      <c r="K45" s="10">
        <v>5</v>
      </c>
      <c r="L45" s="10">
        <v>1</v>
      </c>
      <c r="M45" s="10">
        <v>11</v>
      </c>
      <c r="N45" s="10">
        <v>4</v>
      </c>
      <c r="O45" s="10">
        <v>1</v>
      </c>
      <c r="P45" s="10">
        <v>50</v>
      </c>
      <c r="Q45" s="10" t="s">
        <v>24</v>
      </c>
      <c r="R45" s="10">
        <v>50</v>
      </c>
      <c r="S45" s="10"/>
      <c r="T45" s="6" t="s">
        <v>33</v>
      </c>
      <c r="U45" s="7" t="s">
        <v>305</v>
      </c>
    </row>
    <row r="46" spans="1:21" ht="12.75" customHeight="1" x14ac:dyDescent="0.25">
      <c r="A46" s="65" t="s">
        <v>94</v>
      </c>
      <c r="B46" s="8">
        <v>36</v>
      </c>
      <c r="C46" s="36" t="s">
        <v>308</v>
      </c>
      <c r="D46" s="67" t="s">
        <v>304</v>
      </c>
      <c r="E46" s="24">
        <v>4</v>
      </c>
      <c r="F46" s="24">
        <v>5</v>
      </c>
      <c r="G46" s="24">
        <v>2</v>
      </c>
      <c r="H46" s="24">
        <v>10</v>
      </c>
      <c r="I46" s="24">
        <v>0</v>
      </c>
      <c r="J46" s="24">
        <v>9</v>
      </c>
      <c r="K46" s="24">
        <v>5</v>
      </c>
      <c r="L46" s="24">
        <v>2</v>
      </c>
      <c r="M46" s="24">
        <v>2</v>
      </c>
      <c r="N46" s="24">
        <v>4</v>
      </c>
      <c r="O46" s="24">
        <v>1</v>
      </c>
      <c r="P46" s="24">
        <v>40</v>
      </c>
      <c r="Q46" s="24" t="s">
        <v>24</v>
      </c>
      <c r="R46" s="24">
        <v>40</v>
      </c>
      <c r="S46" s="24"/>
      <c r="T46" s="24" t="s">
        <v>96</v>
      </c>
      <c r="U46" s="7" t="s">
        <v>305</v>
      </c>
    </row>
    <row r="47" spans="1:21" ht="15" customHeight="1" x14ac:dyDescent="0.25">
      <c r="A47" s="65" t="s">
        <v>94</v>
      </c>
      <c r="B47" s="8">
        <v>37</v>
      </c>
      <c r="C47" s="36" t="s">
        <v>309</v>
      </c>
      <c r="D47" s="67" t="s">
        <v>304</v>
      </c>
      <c r="E47" s="24">
        <v>4</v>
      </c>
      <c r="F47" s="24">
        <v>5</v>
      </c>
      <c r="G47" s="24">
        <v>2</v>
      </c>
      <c r="H47" s="24">
        <v>9</v>
      </c>
      <c r="I47" s="24">
        <v>3</v>
      </c>
      <c r="J47" s="24">
        <v>9</v>
      </c>
      <c r="K47" s="24">
        <v>2</v>
      </c>
      <c r="L47" s="24">
        <v>1</v>
      </c>
      <c r="M47" s="24">
        <v>7</v>
      </c>
      <c r="N47" s="24">
        <v>2</v>
      </c>
      <c r="O47" s="24">
        <v>1</v>
      </c>
      <c r="P47" s="24">
        <v>41</v>
      </c>
      <c r="Q47" s="24" t="s">
        <v>24</v>
      </c>
      <c r="R47" s="24">
        <v>41</v>
      </c>
      <c r="S47" s="24"/>
      <c r="T47" s="24" t="s">
        <v>96</v>
      </c>
      <c r="U47" s="7" t="s">
        <v>305</v>
      </c>
    </row>
    <row r="48" spans="1:21" ht="18" customHeight="1" x14ac:dyDescent="0.25">
      <c r="A48" s="65" t="s">
        <v>94</v>
      </c>
      <c r="B48" s="7">
        <v>38</v>
      </c>
      <c r="C48" s="7" t="s">
        <v>310</v>
      </c>
      <c r="D48" s="7" t="s">
        <v>311</v>
      </c>
      <c r="E48" s="10">
        <v>4</v>
      </c>
      <c r="F48" s="10">
        <v>5</v>
      </c>
      <c r="G48" s="10">
        <v>2</v>
      </c>
      <c r="H48" s="10">
        <v>6</v>
      </c>
      <c r="I48" s="10">
        <v>0</v>
      </c>
      <c r="J48" s="10">
        <v>5</v>
      </c>
      <c r="K48" s="10">
        <v>0</v>
      </c>
      <c r="L48" s="10">
        <v>2</v>
      </c>
      <c r="M48" s="10">
        <v>0</v>
      </c>
      <c r="N48" s="10">
        <v>0</v>
      </c>
      <c r="O48" s="10">
        <v>0</v>
      </c>
      <c r="P48" s="10">
        <v>20</v>
      </c>
      <c r="Q48" s="10" t="s">
        <v>24</v>
      </c>
      <c r="R48" s="10">
        <v>20</v>
      </c>
      <c r="S48" s="10"/>
      <c r="T48" s="10" t="s">
        <v>219</v>
      </c>
      <c r="U48" s="7" t="s">
        <v>312</v>
      </c>
    </row>
    <row r="49" spans="1:21" ht="17.25" customHeight="1" x14ac:dyDescent="0.25">
      <c r="A49" s="65" t="s">
        <v>94</v>
      </c>
      <c r="B49" s="7">
        <v>39</v>
      </c>
      <c r="C49" s="7" t="s">
        <v>313</v>
      </c>
      <c r="D49" s="7" t="s">
        <v>314</v>
      </c>
      <c r="E49" s="10">
        <v>4</v>
      </c>
      <c r="F49" s="10">
        <v>5</v>
      </c>
      <c r="G49" s="10">
        <v>0</v>
      </c>
      <c r="H49" s="10">
        <v>7</v>
      </c>
      <c r="I49" s="10">
        <v>3</v>
      </c>
      <c r="J49" s="10">
        <v>8</v>
      </c>
      <c r="K49" s="10">
        <v>5</v>
      </c>
      <c r="L49" s="10">
        <v>4</v>
      </c>
      <c r="M49" s="10">
        <v>12</v>
      </c>
      <c r="N49" s="10">
        <v>4</v>
      </c>
      <c r="O49" s="10">
        <v>0</v>
      </c>
      <c r="P49" s="12">
        <v>48</v>
      </c>
      <c r="Q49" s="71" t="s">
        <v>24</v>
      </c>
      <c r="R49" s="12">
        <v>48</v>
      </c>
      <c r="S49" s="12"/>
      <c r="T49" s="10" t="s">
        <v>34</v>
      </c>
      <c r="U49" s="67" t="s">
        <v>315</v>
      </c>
    </row>
    <row r="50" spans="1:21" ht="19.5" customHeight="1" x14ac:dyDescent="0.25">
      <c r="A50" s="65" t="s">
        <v>94</v>
      </c>
      <c r="B50" s="7">
        <v>40</v>
      </c>
      <c r="C50" s="7" t="s">
        <v>313</v>
      </c>
      <c r="D50" s="7" t="s">
        <v>314</v>
      </c>
      <c r="E50" s="10">
        <v>4</v>
      </c>
      <c r="F50" s="10">
        <v>5</v>
      </c>
      <c r="G50" s="10">
        <v>0</v>
      </c>
      <c r="H50" s="10">
        <v>7</v>
      </c>
      <c r="I50" s="10">
        <v>3</v>
      </c>
      <c r="J50" s="10">
        <v>8</v>
      </c>
      <c r="K50" s="10">
        <v>5</v>
      </c>
      <c r="L50" s="10">
        <v>4</v>
      </c>
      <c r="M50" s="10">
        <v>12</v>
      </c>
      <c r="N50" s="10">
        <v>4</v>
      </c>
      <c r="O50" s="10">
        <v>0</v>
      </c>
      <c r="P50" s="10">
        <v>48</v>
      </c>
      <c r="Q50" s="10" t="s">
        <v>24</v>
      </c>
      <c r="R50" s="10">
        <v>48</v>
      </c>
      <c r="S50" s="10"/>
      <c r="T50" s="153" t="s">
        <v>96</v>
      </c>
      <c r="U50" s="67" t="s">
        <v>315</v>
      </c>
    </row>
    <row r="51" spans="1:21" ht="21" customHeight="1" x14ac:dyDescent="0.25">
      <c r="A51" s="65" t="s">
        <v>94</v>
      </c>
      <c r="B51" s="7">
        <v>41</v>
      </c>
      <c r="C51" s="7" t="s">
        <v>316</v>
      </c>
      <c r="D51" s="7" t="s">
        <v>317</v>
      </c>
      <c r="E51" s="10">
        <v>4</v>
      </c>
      <c r="F51" s="10">
        <v>0</v>
      </c>
      <c r="G51" s="10">
        <v>0</v>
      </c>
      <c r="H51" s="10">
        <v>6</v>
      </c>
      <c r="I51" s="10">
        <v>2</v>
      </c>
      <c r="J51" s="10">
        <v>8</v>
      </c>
      <c r="K51" s="10">
        <v>5</v>
      </c>
      <c r="L51" s="10">
        <v>5</v>
      </c>
      <c r="M51" s="10">
        <v>10</v>
      </c>
      <c r="N51" s="10">
        <v>2</v>
      </c>
      <c r="O51" s="10">
        <v>0</v>
      </c>
      <c r="P51" s="10">
        <v>38</v>
      </c>
      <c r="Q51" s="10" t="s">
        <v>24</v>
      </c>
      <c r="R51" s="10">
        <v>38</v>
      </c>
      <c r="S51" s="10"/>
      <c r="T51" s="153" t="s">
        <v>96</v>
      </c>
      <c r="U51" s="67" t="s">
        <v>315</v>
      </c>
    </row>
    <row r="52" spans="1:21" ht="16.5" customHeight="1" x14ac:dyDescent="0.25">
      <c r="A52" s="65" t="s">
        <v>94</v>
      </c>
      <c r="B52" s="7">
        <v>42</v>
      </c>
      <c r="C52" s="7" t="s">
        <v>318</v>
      </c>
      <c r="D52" s="7" t="s">
        <v>314</v>
      </c>
      <c r="E52" s="10">
        <v>4</v>
      </c>
      <c r="F52" s="10">
        <v>5</v>
      </c>
      <c r="G52" s="10">
        <v>0</v>
      </c>
      <c r="H52" s="10">
        <v>9</v>
      </c>
      <c r="I52" s="10">
        <v>2</v>
      </c>
      <c r="J52" s="10">
        <v>9</v>
      </c>
      <c r="K52" s="10">
        <v>5</v>
      </c>
      <c r="L52" s="10">
        <v>1</v>
      </c>
      <c r="M52" s="10">
        <v>11</v>
      </c>
      <c r="N52" s="10">
        <v>4</v>
      </c>
      <c r="O52" s="10">
        <v>2</v>
      </c>
      <c r="P52" s="10">
        <v>48</v>
      </c>
      <c r="Q52" s="10" t="s">
        <v>24</v>
      </c>
      <c r="R52" s="10">
        <v>48</v>
      </c>
      <c r="S52" s="10"/>
      <c r="T52" s="153" t="s">
        <v>96</v>
      </c>
      <c r="U52" s="67" t="s">
        <v>315</v>
      </c>
    </row>
    <row r="53" spans="1:21" ht="18.75" customHeight="1" x14ac:dyDescent="0.25">
      <c r="A53" s="65" t="s">
        <v>94</v>
      </c>
      <c r="B53" s="7">
        <v>43</v>
      </c>
      <c r="C53" s="7" t="s">
        <v>319</v>
      </c>
      <c r="D53" s="7" t="s">
        <v>320</v>
      </c>
      <c r="E53" s="10">
        <v>4</v>
      </c>
      <c r="F53" s="10">
        <v>5</v>
      </c>
      <c r="G53" s="10">
        <v>4</v>
      </c>
      <c r="H53" s="10">
        <v>10</v>
      </c>
      <c r="I53" s="10">
        <v>1</v>
      </c>
      <c r="J53" s="10">
        <v>6</v>
      </c>
      <c r="K53" s="10">
        <v>0</v>
      </c>
      <c r="L53" s="10">
        <v>5</v>
      </c>
      <c r="M53" s="10">
        <v>5</v>
      </c>
      <c r="N53" s="10">
        <v>4</v>
      </c>
      <c r="O53" s="10">
        <v>0</v>
      </c>
      <c r="P53" s="10">
        <v>40</v>
      </c>
      <c r="Q53" s="10" t="s">
        <v>24</v>
      </c>
      <c r="R53" s="10">
        <v>40</v>
      </c>
      <c r="S53" s="10"/>
      <c r="T53" s="153" t="s">
        <v>96</v>
      </c>
      <c r="U53" s="67" t="s">
        <v>321</v>
      </c>
    </row>
    <row r="54" spans="1:21" ht="28.5" customHeight="1" x14ac:dyDescent="0.25">
      <c r="A54" s="65" t="s">
        <v>94</v>
      </c>
      <c r="B54" s="7">
        <v>44</v>
      </c>
      <c r="C54" s="7" t="s">
        <v>322</v>
      </c>
      <c r="D54" s="7" t="s">
        <v>323</v>
      </c>
      <c r="E54" s="10">
        <v>4</v>
      </c>
      <c r="F54" s="10">
        <v>5</v>
      </c>
      <c r="G54" s="10">
        <v>2</v>
      </c>
      <c r="H54" s="10">
        <v>10</v>
      </c>
      <c r="I54" s="10">
        <v>3</v>
      </c>
      <c r="J54" s="10">
        <v>8</v>
      </c>
      <c r="K54" s="10">
        <v>5</v>
      </c>
      <c r="L54" s="10">
        <v>1</v>
      </c>
      <c r="M54" s="10">
        <v>11</v>
      </c>
      <c r="N54" s="10">
        <v>4</v>
      </c>
      <c r="O54" s="10">
        <v>1</v>
      </c>
      <c r="P54" s="10">
        <v>50</v>
      </c>
      <c r="Q54" s="10" t="s">
        <v>24</v>
      </c>
      <c r="R54" s="10">
        <v>50</v>
      </c>
      <c r="S54" s="24"/>
      <c r="T54" s="10" t="s">
        <v>33</v>
      </c>
      <c r="U54" s="7" t="s">
        <v>324</v>
      </c>
    </row>
    <row r="55" spans="1:21" ht="14.25" customHeight="1" x14ac:dyDescent="0.25">
      <c r="A55" s="65" t="s">
        <v>94</v>
      </c>
      <c r="B55" s="8">
        <v>45</v>
      </c>
      <c r="C55" s="68" t="s">
        <v>325</v>
      </c>
      <c r="D55" s="68" t="s">
        <v>326</v>
      </c>
      <c r="E55" s="154">
        <v>4</v>
      </c>
      <c r="F55" s="154">
        <v>5</v>
      </c>
      <c r="G55" s="154">
        <v>4</v>
      </c>
      <c r="H55" s="154">
        <v>9</v>
      </c>
      <c r="I55" s="154">
        <v>2</v>
      </c>
      <c r="J55" s="154">
        <v>8</v>
      </c>
      <c r="K55" s="154">
        <v>5</v>
      </c>
      <c r="L55" s="154">
        <v>3</v>
      </c>
      <c r="M55" s="24">
        <v>12</v>
      </c>
      <c r="N55" s="24">
        <v>4</v>
      </c>
      <c r="O55" s="24">
        <v>2</v>
      </c>
      <c r="P55" s="154">
        <v>54</v>
      </c>
      <c r="Q55" s="154" t="s">
        <v>24</v>
      </c>
      <c r="R55" s="154">
        <v>54</v>
      </c>
      <c r="S55" s="154"/>
      <c r="T55" s="154" t="s">
        <v>33</v>
      </c>
      <c r="U55" s="67" t="s">
        <v>327</v>
      </c>
    </row>
    <row r="56" spans="1:21" ht="12.75" customHeight="1" x14ac:dyDescent="0.25">
      <c r="A56" s="65" t="s">
        <v>94</v>
      </c>
      <c r="B56" s="8">
        <v>46</v>
      </c>
      <c r="C56" s="68" t="s">
        <v>328</v>
      </c>
      <c r="D56" s="68" t="s">
        <v>326</v>
      </c>
      <c r="E56" s="154">
        <v>4</v>
      </c>
      <c r="F56" s="154">
        <v>5</v>
      </c>
      <c r="G56" s="154">
        <v>4</v>
      </c>
      <c r="H56" s="154">
        <v>10</v>
      </c>
      <c r="I56" s="154">
        <v>3</v>
      </c>
      <c r="J56" s="154">
        <v>10</v>
      </c>
      <c r="K56" s="154">
        <v>5</v>
      </c>
      <c r="L56" s="154">
        <v>5</v>
      </c>
      <c r="M56" s="154">
        <v>12</v>
      </c>
      <c r="N56" s="154">
        <v>4</v>
      </c>
      <c r="O56" s="154">
        <v>1</v>
      </c>
      <c r="P56" s="154">
        <v>59</v>
      </c>
      <c r="Q56" s="154" t="s">
        <v>24</v>
      </c>
      <c r="R56" s="154">
        <v>59</v>
      </c>
      <c r="S56" s="154"/>
      <c r="T56" s="154" t="s">
        <v>33</v>
      </c>
      <c r="U56" s="36" t="s">
        <v>327</v>
      </c>
    </row>
    <row r="57" spans="1:21" ht="23.25" customHeight="1" x14ac:dyDescent="0.25">
      <c r="A57" s="65" t="s">
        <v>94</v>
      </c>
      <c r="B57" s="8">
        <v>47</v>
      </c>
      <c r="C57" s="68" t="s">
        <v>329</v>
      </c>
      <c r="D57" s="68" t="s">
        <v>326</v>
      </c>
      <c r="E57" s="154">
        <v>4</v>
      </c>
      <c r="F57" s="154">
        <v>5</v>
      </c>
      <c r="G57" s="154">
        <v>4</v>
      </c>
      <c r="H57" s="154">
        <v>10</v>
      </c>
      <c r="I57" s="154">
        <v>3</v>
      </c>
      <c r="J57" s="154">
        <v>10</v>
      </c>
      <c r="K57" s="154">
        <v>5</v>
      </c>
      <c r="L57" s="154">
        <v>5</v>
      </c>
      <c r="M57" s="154">
        <v>10</v>
      </c>
      <c r="N57" s="154">
        <v>4</v>
      </c>
      <c r="O57" s="154">
        <v>2</v>
      </c>
      <c r="P57" s="154">
        <v>58</v>
      </c>
      <c r="Q57" s="154" t="s">
        <v>24</v>
      </c>
      <c r="R57" s="154">
        <v>58</v>
      </c>
      <c r="S57" s="154"/>
      <c r="T57" s="154" t="s">
        <v>173</v>
      </c>
      <c r="U57" s="36" t="s">
        <v>327</v>
      </c>
    </row>
    <row r="58" spans="1:21" ht="31.5" x14ac:dyDescent="0.25">
      <c r="A58" s="155" t="s">
        <v>46</v>
      </c>
      <c r="B58" s="155">
        <v>48</v>
      </c>
      <c r="C58" s="155" t="s">
        <v>441</v>
      </c>
      <c r="D58" s="155" t="s">
        <v>420</v>
      </c>
      <c r="E58" s="155">
        <v>4</v>
      </c>
      <c r="F58" s="155">
        <v>5</v>
      </c>
      <c r="G58" s="155">
        <v>1</v>
      </c>
      <c r="H58" s="155">
        <v>7</v>
      </c>
      <c r="I58" s="155">
        <v>3</v>
      </c>
      <c r="J58" s="155">
        <v>7</v>
      </c>
      <c r="K58" s="155">
        <v>0</v>
      </c>
      <c r="L58" s="155">
        <v>2</v>
      </c>
      <c r="M58" s="155">
        <v>4</v>
      </c>
      <c r="N58" s="155">
        <v>1</v>
      </c>
      <c r="O58" s="155">
        <v>1</v>
      </c>
      <c r="P58" s="155">
        <v>31</v>
      </c>
      <c r="Q58" s="156" t="s">
        <v>24</v>
      </c>
      <c r="R58" s="155">
        <v>31</v>
      </c>
      <c r="S58" s="156"/>
      <c r="T58" s="156" t="s">
        <v>96</v>
      </c>
      <c r="U58" s="155" t="s">
        <v>442</v>
      </c>
    </row>
    <row r="59" spans="1:21" ht="31.5" x14ac:dyDescent="0.25">
      <c r="A59" s="155" t="s">
        <v>46</v>
      </c>
      <c r="B59" s="157">
        <v>49</v>
      </c>
      <c r="C59" s="158" t="s">
        <v>443</v>
      </c>
      <c r="D59" s="155" t="s">
        <v>420</v>
      </c>
      <c r="E59" s="157">
        <v>4</v>
      </c>
      <c r="F59" s="157">
        <v>5</v>
      </c>
      <c r="G59" s="157">
        <v>4</v>
      </c>
      <c r="H59" s="157">
        <v>8</v>
      </c>
      <c r="I59" s="157">
        <v>3</v>
      </c>
      <c r="J59" s="157">
        <v>6</v>
      </c>
      <c r="K59" s="157">
        <v>0</v>
      </c>
      <c r="L59" s="157">
        <v>4</v>
      </c>
      <c r="M59" s="157">
        <v>3</v>
      </c>
      <c r="N59" s="157">
        <v>4</v>
      </c>
      <c r="O59" s="157">
        <v>1</v>
      </c>
      <c r="P59" s="157">
        <v>38</v>
      </c>
      <c r="Q59" s="157" t="s">
        <v>24</v>
      </c>
      <c r="R59" s="157">
        <v>38</v>
      </c>
      <c r="S59" s="157"/>
      <c r="T59" s="157" t="s">
        <v>96</v>
      </c>
      <c r="U59" s="155" t="s">
        <v>442</v>
      </c>
    </row>
    <row r="60" spans="1:21" x14ac:dyDescent="0.25">
      <c r="B60" s="152"/>
    </row>
  </sheetData>
  <autoFilter ref="A2:U5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6">
    <mergeCell ref="A6:U6"/>
    <mergeCell ref="A1:Q1"/>
    <mergeCell ref="A2:U2"/>
    <mergeCell ref="A3:U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opLeftCell="D7" zoomScale="76" zoomScaleNormal="76" workbookViewId="0">
      <selection activeCell="S37" sqref="R37:S37"/>
    </sheetView>
  </sheetViews>
  <sheetFormatPr defaultRowHeight="15" x14ac:dyDescent="0.25"/>
  <cols>
    <col min="1" max="1" width="17.85546875" customWidth="1"/>
    <col min="2" max="2" width="8.140625" customWidth="1"/>
    <col min="3" max="3" width="41.140625" customWidth="1"/>
    <col min="4" max="4" width="54.28515625" customWidth="1"/>
    <col min="5" max="5" width="5.85546875" customWidth="1"/>
    <col min="6" max="6" width="5.42578125" customWidth="1"/>
    <col min="7" max="7" width="4.42578125" customWidth="1"/>
    <col min="8" max="8" width="5.42578125" customWidth="1"/>
    <col min="9" max="9" width="4.7109375" customWidth="1"/>
    <col min="10" max="10" width="6" customWidth="1"/>
    <col min="11" max="11" width="5.28515625" customWidth="1"/>
    <col min="12" max="12" width="6.5703125" customWidth="1"/>
    <col min="13" max="13" width="5.85546875" customWidth="1"/>
    <col min="14" max="14" width="5.42578125" customWidth="1"/>
    <col min="15" max="15" width="7.7109375" customWidth="1"/>
    <col min="16" max="16" width="18.140625" customWidth="1"/>
    <col min="17" max="17" width="22.7109375" customWidth="1"/>
    <col min="20" max="20" width="15.28515625" customWidth="1"/>
    <col min="21" max="21" width="36" customWidth="1"/>
  </cols>
  <sheetData>
    <row r="1" spans="1:21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21" ht="15.75" x14ac:dyDescent="0.25">
      <c r="A2" s="162" t="s">
        <v>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21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</row>
    <row r="4" spans="1:21" ht="15.75" x14ac:dyDescent="0.25">
      <c r="A4" s="162" t="s">
        <v>54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21" x14ac:dyDescent="0.25">
      <c r="A5" s="159" t="s">
        <v>18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21" ht="15.75" x14ac:dyDescent="0.25">
      <c r="A6" s="1" t="s">
        <v>437</v>
      </c>
    </row>
    <row r="7" spans="1:21" ht="15.75" x14ac:dyDescent="0.25">
      <c r="A7" s="1" t="s">
        <v>436</v>
      </c>
    </row>
    <row r="8" spans="1:21" ht="15.75" x14ac:dyDescent="0.25">
      <c r="A8" s="1" t="s">
        <v>55</v>
      </c>
    </row>
    <row r="9" spans="1:21" ht="15.75" x14ac:dyDescent="0.25">
      <c r="A9" s="1" t="s">
        <v>56</v>
      </c>
    </row>
    <row r="10" spans="1:21" ht="15.75" x14ac:dyDescent="0.25">
      <c r="A10" s="1" t="s">
        <v>28</v>
      </c>
      <c r="B10">
        <v>48</v>
      </c>
    </row>
    <row r="11" spans="1:21" ht="65.25" x14ac:dyDescent="0.25">
      <c r="A11" s="2" t="s">
        <v>3</v>
      </c>
      <c r="B11" s="2" t="s">
        <v>4</v>
      </c>
      <c r="C11" s="2" t="s">
        <v>5</v>
      </c>
      <c r="D11" s="2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25</v>
      </c>
      <c r="K11" s="3" t="s">
        <v>26</v>
      </c>
      <c r="L11" s="3" t="s">
        <v>21</v>
      </c>
      <c r="M11" s="3" t="s">
        <v>22</v>
      </c>
      <c r="N11" s="3" t="s">
        <v>23</v>
      </c>
      <c r="O11" s="3" t="s">
        <v>32</v>
      </c>
      <c r="P11" s="3"/>
      <c r="Q11" s="3" t="s">
        <v>13</v>
      </c>
      <c r="R11" s="3" t="s">
        <v>14</v>
      </c>
      <c r="S11" s="3" t="s">
        <v>15</v>
      </c>
      <c r="T11" s="3" t="s">
        <v>16</v>
      </c>
      <c r="U11" s="2" t="s">
        <v>17</v>
      </c>
    </row>
    <row r="12" spans="1:21" ht="22.5" customHeight="1" x14ac:dyDescent="0.25">
      <c r="A12" s="5" t="s">
        <v>94</v>
      </c>
      <c r="B12" s="10">
        <v>1</v>
      </c>
      <c r="C12" s="7" t="s">
        <v>57</v>
      </c>
      <c r="D12" s="7" t="s">
        <v>19</v>
      </c>
      <c r="E12" s="10" t="s">
        <v>30</v>
      </c>
      <c r="F12" s="10">
        <v>10</v>
      </c>
      <c r="G12" s="10">
        <v>6</v>
      </c>
      <c r="H12" s="10">
        <v>2</v>
      </c>
      <c r="I12" s="10">
        <v>0</v>
      </c>
      <c r="J12" s="10">
        <v>0</v>
      </c>
      <c r="K12" s="10">
        <v>0</v>
      </c>
      <c r="L12" s="147">
        <v>0</v>
      </c>
      <c r="M12" s="147">
        <v>0</v>
      </c>
      <c r="N12" s="147">
        <v>0</v>
      </c>
      <c r="O12" s="147">
        <v>0</v>
      </c>
      <c r="P12" s="10">
        <f>SUM(F12:O12)</f>
        <v>18</v>
      </c>
      <c r="Q12" s="10" t="s">
        <v>24</v>
      </c>
      <c r="R12" s="148">
        <v>18</v>
      </c>
      <c r="S12" s="63">
        <f>R12/48*100%</f>
        <v>0.375</v>
      </c>
      <c r="T12" s="42" t="s">
        <v>219</v>
      </c>
      <c r="U12" s="75" t="s">
        <v>140</v>
      </c>
    </row>
    <row r="13" spans="1:21" x14ac:dyDescent="0.25">
      <c r="A13" s="5" t="s">
        <v>94</v>
      </c>
      <c r="B13" s="10">
        <v>2</v>
      </c>
      <c r="C13" s="7" t="s">
        <v>58</v>
      </c>
      <c r="D13" s="7" t="s">
        <v>19</v>
      </c>
      <c r="E13" s="10" t="s">
        <v>30</v>
      </c>
      <c r="F13" s="10">
        <v>8</v>
      </c>
      <c r="G13" s="10">
        <v>3</v>
      </c>
      <c r="H13" s="10">
        <v>2</v>
      </c>
      <c r="I13" s="10">
        <v>2</v>
      </c>
      <c r="J13" s="10">
        <v>1</v>
      </c>
      <c r="K13" s="10">
        <v>0</v>
      </c>
      <c r="L13" s="147">
        <v>3</v>
      </c>
      <c r="M13" s="147">
        <v>0</v>
      </c>
      <c r="N13" s="147">
        <v>0</v>
      </c>
      <c r="O13" s="147">
        <v>0</v>
      </c>
      <c r="P13" s="10">
        <v>19</v>
      </c>
      <c r="Q13" s="10" t="s">
        <v>24</v>
      </c>
      <c r="R13" s="148">
        <v>19</v>
      </c>
      <c r="S13" s="63">
        <f t="shared" ref="S13:S17" si="0">R13/48*100%</f>
        <v>0.39583333333333331</v>
      </c>
      <c r="T13" s="42" t="s">
        <v>219</v>
      </c>
      <c r="U13" s="75" t="s">
        <v>140</v>
      </c>
    </row>
    <row r="14" spans="1:21" x14ac:dyDescent="0.25">
      <c r="A14" s="5" t="s">
        <v>94</v>
      </c>
      <c r="B14" s="10">
        <v>3</v>
      </c>
      <c r="C14" s="7" t="s">
        <v>59</v>
      </c>
      <c r="D14" s="7" t="s">
        <v>19</v>
      </c>
      <c r="E14" s="10" t="s">
        <v>30</v>
      </c>
      <c r="F14" s="10">
        <v>9</v>
      </c>
      <c r="G14" s="10">
        <v>4</v>
      </c>
      <c r="H14" s="10">
        <v>2</v>
      </c>
      <c r="I14" s="10">
        <v>0</v>
      </c>
      <c r="J14" s="10">
        <v>1</v>
      </c>
      <c r="K14" s="10">
        <v>0</v>
      </c>
      <c r="L14" s="147">
        <v>6</v>
      </c>
      <c r="M14" s="147">
        <v>2</v>
      </c>
      <c r="N14" s="147">
        <v>0</v>
      </c>
      <c r="O14" s="147">
        <v>0</v>
      </c>
      <c r="P14" s="10">
        <v>24</v>
      </c>
      <c r="Q14" s="10" t="s">
        <v>24</v>
      </c>
      <c r="R14" s="148">
        <v>24</v>
      </c>
      <c r="S14" s="63">
        <f t="shared" si="0"/>
        <v>0.5</v>
      </c>
      <c r="T14" s="42" t="s">
        <v>34</v>
      </c>
      <c r="U14" s="75" t="s">
        <v>140</v>
      </c>
    </row>
    <row r="15" spans="1:21" x14ac:dyDescent="0.25">
      <c r="A15" s="5" t="s">
        <v>94</v>
      </c>
      <c r="B15" s="12">
        <v>4</v>
      </c>
      <c r="C15" s="14" t="s">
        <v>60</v>
      </c>
      <c r="D15" s="14" t="s">
        <v>19</v>
      </c>
      <c r="E15" s="12" t="s">
        <v>30</v>
      </c>
      <c r="F15" s="12">
        <v>5</v>
      </c>
      <c r="G15" s="12">
        <v>2</v>
      </c>
      <c r="H15" s="12">
        <v>2</v>
      </c>
      <c r="I15" s="12">
        <v>0</v>
      </c>
      <c r="J15" s="12">
        <v>1</v>
      </c>
      <c r="K15" s="12">
        <v>2</v>
      </c>
      <c r="L15" s="147">
        <v>0</v>
      </c>
      <c r="M15" s="147">
        <v>0</v>
      </c>
      <c r="N15" s="147">
        <v>0</v>
      </c>
      <c r="O15" s="147">
        <v>0</v>
      </c>
      <c r="P15" s="12">
        <v>15</v>
      </c>
      <c r="Q15" s="12" t="s">
        <v>24</v>
      </c>
      <c r="R15" s="148">
        <v>15</v>
      </c>
      <c r="S15" s="63">
        <f t="shared" si="0"/>
        <v>0.3125</v>
      </c>
      <c r="T15" s="42" t="s">
        <v>219</v>
      </c>
      <c r="U15" s="75" t="s">
        <v>140</v>
      </c>
    </row>
    <row r="16" spans="1:21" x14ac:dyDescent="0.25">
      <c r="A16" s="5" t="s">
        <v>94</v>
      </c>
      <c r="B16" s="10">
        <v>5</v>
      </c>
      <c r="C16" s="7" t="s">
        <v>61</v>
      </c>
      <c r="D16" s="7" t="s">
        <v>19</v>
      </c>
      <c r="E16" s="10" t="s">
        <v>30</v>
      </c>
      <c r="F16" s="12">
        <v>10</v>
      </c>
      <c r="G16" s="12">
        <v>3</v>
      </c>
      <c r="H16" s="12">
        <v>3</v>
      </c>
      <c r="I16" s="12">
        <v>0</v>
      </c>
      <c r="J16" s="12">
        <v>0</v>
      </c>
      <c r="K16" s="12">
        <v>1</v>
      </c>
      <c r="L16" s="147">
        <v>0</v>
      </c>
      <c r="M16" s="147">
        <v>0</v>
      </c>
      <c r="N16" s="147">
        <v>0</v>
      </c>
      <c r="O16" s="147">
        <v>0</v>
      </c>
      <c r="P16" s="12">
        <v>17</v>
      </c>
      <c r="Q16" s="10" t="s">
        <v>24</v>
      </c>
      <c r="R16" s="148">
        <v>17</v>
      </c>
      <c r="S16" s="63">
        <f t="shared" si="0"/>
        <v>0.35416666666666669</v>
      </c>
      <c r="T16" s="42" t="s">
        <v>219</v>
      </c>
      <c r="U16" s="75" t="s">
        <v>140</v>
      </c>
    </row>
    <row r="17" spans="1:21" x14ac:dyDescent="0.25">
      <c r="A17" s="5" t="s">
        <v>94</v>
      </c>
      <c r="B17" s="10">
        <v>6</v>
      </c>
      <c r="C17" s="7" t="s">
        <v>62</v>
      </c>
      <c r="D17" s="7" t="s">
        <v>19</v>
      </c>
      <c r="E17" s="10" t="s">
        <v>30</v>
      </c>
      <c r="F17" s="10">
        <v>8</v>
      </c>
      <c r="G17" s="10">
        <v>4</v>
      </c>
      <c r="H17" s="10">
        <v>4</v>
      </c>
      <c r="I17" s="10">
        <v>0</v>
      </c>
      <c r="J17" s="10">
        <v>0</v>
      </c>
      <c r="K17" s="10">
        <v>1</v>
      </c>
      <c r="L17" s="147">
        <v>7</v>
      </c>
      <c r="M17" s="147">
        <v>2</v>
      </c>
      <c r="N17" s="147">
        <v>0</v>
      </c>
      <c r="O17" s="147">
        <v>2</v>
      </c>
      <c r="P17" s="10">
        <v>28</v>
      </c>
      <c r="Q17" s="10" t="s">
        <v>24</v>
      </c>
      <c r="R17" s="148">
        <v>28</v>
      </c>
      <c r="S17" s="63">
        <f t="shared" si="0"/>
        <v>0.58333333333333337</v>
      </c>
      <c r="T17" s="42" t="s">
        <v>33</v>
      </c>
      <c r="U17" s="75" t="s">
        <v>140</v>
      </c>
    </row>
    <row r="18" spans="1:21" x14ac:dyDescent="0.25">
      <c r="A18" s="5" t="s">
        <v>94</v>
      </c>
      <c r="B18" s="10">
        <v>7</v>
      </c>
      <c r="C18" s="36" t="s">
        <v>160</v>
      </c>
      <c r="D18" s="7" t="s">
        <v>161</v>
      </c>
      <c r="E18" s="10" t="s">
        <v>162</v>
      </c>
      <c r="F18" s="10">
        <v>8</v>
      </c>
      <c r="G18" s="10">
        <v>5</v>
      </c>
      <c r="H18" s="10">
        <v>3</v>
      </c>
      <c r="I18" s="10">
        <v>0</v>
      </c>
      <c r="J18" s="10">
        <v>0</v>
      </c>
      <c r="K18" s="10">
        <v>1</v>
      </c>
      <c r="L18" s="10">
        <v>5</v>
      </c>
      <c r="M18" s="10">
        <v>2</v>
      </c>
      <c r="N18" s="10">
        <v>0</v>
      </c>
      <c r="O18" s="10">
        <v>0</v>
      </c>
      <c r="P18" s="10">
        <v>24</v>
      </c>
      <c r="Q18" s="10" t="s">
        <v>24</v>
      </c>
      <c r="R18" s="10">
        <v>24</v>
      </c>
      <c r="S18" s="39">
        <v>0.5</v>
      </c>
      <c r="T18" s="5" t="s">
        <v>33</v>
      </c>
      <c r="U18" s="7" t="s">
        <v>163</v>
      </c>
    </row>
    <row r="19" spans="1:21" x14ac:dyDescent="0.25">
      <c r="A19" s="5" t="s">
        <v>94</v>
      </c>
      <c r="B19" s="10">
        <v>8</v>
      </c>
      <c r="C19" s="36" t="s">
        <v>164</v>
      </c>
      <c r="D19" s="7" t="s">
        <v>161</v>
      </c>
      <c r="E19" s="10" t="s">
        <v>165</v>
      </c>
      <c r="F19" s="10">
        <v>8</v>
      </c>
      <c r="G19" s="10">
        <v>5</v>
      </c>
      <c r="H19" s="10">
        <v>3</v>
      </c>
      <c r="I19" s="10">
        <v>0</v>
      </c>
      <c r="J19" s="10">
        <v>0</v>
      </c>
      <c r="K19" s="10">
        <v>1</v>
      </c>
      <c r="L19" s="10">
        <v>4</v>
      </c>
      <c r="M19" s="10">
        <v>2</v>
      </c>
      <c r="N19" s="10">
        <v>0</v>
      </c>
      <c r="O19" s="10">
        <v>0</v>
      </c>
      <c r="P19" s="10">
        <v>23</v>
      </c>
      <c r="Q19" s="10" t="s">
        <v>24</v>
      </c>
      <c r="R19" s="10">
        <v>23</v>
      </c>
      <c r="S19" s="39">
        <v>0.48</v>
      </c>
      <c r="T19" s="5" t="s">
        <v>34</v>
      </c>
      <c r="U19" s="7" t="s">
        <v>163</v>
      </c>
    </row>
    <row r="20" spans="1:21" x14ac:dyDescent="0.25">
      <c r="A20" s="5" t="s">
        <v>94</v>
      </c>
      <c r="B20" s="10">
        <v>9</v>
      </c>
      <c r="C20" s="45" t="s">
        <v>166</v>
      </c>
      <c r="D20" s="7" t="s">
        <v>161</v>
      </c>
      <c r="E20" s="10" t="s">
        <v>162</v>
      </c>
      <c r="F20" s="10">
        <v>8</v>
      </c>
      <c r="G20" s="10">
        <v>7</v>
      </c>
      <c r="H20" s="10">
        <v>4</v>
      </c>
      <c r="I20" s="10">
        <v>0</v>
      </c>
      <c r="J20" s="10">
        <v>1</v>
      </c>
      <c r="K20" s="10">
        <v>0</v>
      </c>
      <c r="L20" s="10">
        <v>0</v>
      </c>
      <c r="M20" s="10">
        <v>2</v>
      </c>
      <c r="N20" s="10">
        <v>0</v>
      </c>
      <c r="O20" s="10">
        <v>0</v>
      </c>
      <c r="P20" s="10">
        <v>22</v>
      </c>
      <c r="Q20" s="10" t="s">
        <v>24</v>
      </c>
      <c r="R20" s="10">
        <v>22</v>
      </c>
      <c r="S20" s="39">
        <v>0.46</v>
      </c>
      <c r="T20" s="5" t="s">
        <v>34</v>
      </c>
      <c r="U20" s="7" t="s">
        <v>163</v>
      </c>
    </row>
    <row r="21" spans="1:21" x14ac:dyDescent="0.25">
      <c r="A21" s="5" t="s">
        <v>94</v>
      </c>
      <c r="B21" s="10">
        <v>10</v>
      </c>
      <c r="C21" s="78" t="s">
        <v>225</v>
      </c>
      <c r="D21" s="7" t="s">
        <v>226</v>
      </c>
      <c r="E21" s="10" t="s">
        <v>227</v>
      </c>
      <c r="F21" s="10">
        <v>10</v>
      </c>
      <c r="G21" s="10">
        <v>1</v>
      </c>
      <c r="H21" s="10">
        <v>5</v>
      </c>
      <c r="I21" s="10">
        <v>1</v>
      </c>
      <c r="J21" s="10">
        <v>1</v>
      </c>
      <c r="K21" s="10">
        <v>0</v>
      </c>
      <c r="L21" s="10">
        <v>1</v>
      </c>
      <c r="M21" s="10">
        <v>4</v>
      </c>
      <c r="N21" s="10">
        <v>1</v>
      </c>
      <c r="O21" s="10">
        <v>4</v>
      </c>
      <c r="P21" s="10">
        <v>28</v>
      </c>
      <c r="Q21" s="10" t="s">
        <v>24</v>
      </c>
      <c r="R21" s="10">
        <v>28</v>
      </c>
      <c r="S21" s="39">
        <v>0.57999999999999996</v>
      </c>
      <c r="T21" s="10" t="s">
        <v>96</v>
      </c>
      <c r="U21" s="7" t="s">
        <v>228</v>
      </c>
    </row>
    <row r="22" spans="1:21" x14ac:dyDescent="0.25">
      <c r="A22" s="5" t="s">
        <v>94</v>
      </c>
      <c r="B22" s="10">
        <v>11</v>
      </c>
      <c r="C22" s="7" t="s">
        <v>229</v>
      </c>
      <c r="D22" s="7" t="s">
        <v>226</v>
      </c>
      <c r="E22" s="10" t="s">
        <v>30</v>
      </c>
      <c r="F22" s="10">
        <v>9</v>
      </c>
      <c r="G22" s="10">
        <v>3</v>
      </c>
      <c r="H22" s="10">
        <v>4</v>
      </c>
      <c r="I22" s="10">
        <v>0</v>
      </c>
      <c r="J22" s="10">
        <v>1</v>
      </c>
      <c r="K22" s="10">
        <v>3</v>
      </c>
      <c r="L22" s="10">
        <v>3</v>
      </c>
      <c r="M22" s="10">
        <v>0</v>
      </c>
      <c r="N22" s="10" t="s">
        <v>230</v>
      </c>
      <c r="O22" s="10" t="s">
        <v>230</v>
      </c>
      <c r="P22" s="10">
        <v>23</v>
      </c>
      <c r="Q22" s="10" t="s">
        <v>24</v>
      </c>
      <c r="R22" s="10">
        <v>23</v>
      </c>
      <c r="S22" s="39">
        <v>0.48</v>
      </c>
      <c r="T22" s="10" t="s">
        <v>219</v>
      </c>
      <c r="U22" s="7" t="s">
        <v>231</v>
      </c>
    </row>
    <row r="23" spans="1:21" x14ac:dyDescent="0.25">
      <c r="A23" s="5" t="s">
        <v>94</v>
      </c>
      <c r="B23" s="10">
        <v>12</v>
      </c>
      <c r="C23" s="7" t="s">
        <v>232</v>
      </c>
      <c r="D23" s="7" t="s">
        <v>226</v>
      </c>
      <c r="E23" s="10" t="s">
        <v>30</v>
      </c>
      <c r="F23" s="10">
        <v>9</v>
      </c>
      <c r="G23" s="10">
        <v>3</v>
      </c>
      <c r="H23" s="10">
        <v>4</v>
      </c>
      <c r="I23" s="10">
        <v>0</v>
      </c>
      <c r="J23" s="10">
        <v>0</v>
      </c>
      <c r="K23" s="10">
        <v>2</v>
      </c>
      <c r="L23" s="10">
        <v>0</v>
      </c>
      <c r="M23" s="10">
        <v>3</v>
      </c>
      <c r="N23" s="10" t="s">
        <v>230</v>
      </c>
      <c r="O23" s="10">
        <v>2</v>
      </c>
      <c r="P23" s="10">
        <v>23</v>
      </c>
      <c r="Q23" s="10" t="s">
        <v>24</v>
      </c>
      <c r="R23" s="10">
        <v>23</v>
      </c>
      <c r="S23" s="39">
        <v>0.48</v>
      </c>
      <c r="T23" s="10" t="s">
        <v>219</v>
      </c>
      <c r="U23" s="7" t="s">
        <v>231</v>
      </c>
    </row>
    <row r="24" spans="1:21" x14ac:dyDescent="0.25">
      <c r="A24" s="5" t="s">
        <v>94</v>
      </c>
      <c r="B24" s="10">
        <v>13</v>
      </c>
      <c r="C24" s="78" t="s">
        <v>233</v>
      </c>
      <c r="D24" s="7" t="s">
        <v>226</v>
      </c>
      <c r="E24" s="10" t="s">
        <v>30</v>
      </c>
      <c r="F24" s="10">
        <v>8</v>
      </c>
      <c r="G24" s="10">
        <v>7</v>
      </c>
      <c r="H24" s="10">
        <v>3</v>
      </c>
      <c r="I24" s="10">
        <v>1</v>
      </c>
      <c r="J24" s="10">
        <v>0</v>
      </c>
      <c r="K24" s="10">
        <v>1</v>
      </c>
      <c r="L24" s="10">
        <v>4</v>
      </c>
      <c r="M24" s="10">
        <v>2</v>
      </c>
      <c r="N24" s="10">
        <v>0</v>
      </c>
      <c r="O24" s="10">
        <v>3</v>
      </c>
      <c r="P24" s="10">
        <v>29</v>
      </c>
      <c r="Q24" s="10" t="s">
        <v>24</v>
      </c>
      <c r="R24" s="10">
        <v>29</v>
      </c>
      <c r="S24" s="54">
        <v>0.6</v>
      </c>
      <c r="T24" s="6" t="s">
        <v>173</v>
      </c>
      <c r="U24" s="7" t="s">
        <v>231</v>
      </c>
    </row>
    <row r="25" spans="1:21" x14ac:dyDescent="0.25">
      <c r="A25" s="5" t="s">
        <v>94</v>
      </c>
      <c r="B25" s="10">
        <v>14</v>
      </c>
      <c r="C25" s="75" t="s">
        <v>234</v>
      </c>
      <c r="D25" s="7" t="s">
        <v>226</v>
      </c>
      <c r="E25" s="10" t="s">
        <v>30</v>
      </c>
      <c r="F25" s="10">
        <v>9</v>
      </c>
      <c r="G25" s="10">
        <v>4</v>
      </c>
      <c r="H25" s="10">
        <v>4</v>
      </c>
      <c r="I25" s="10">
        <v>0</v>
      </c>
      <c r="J25" s="10">
        <v>0</v>
      </c>
      <c r="K25" s="10">
        <v>1</v>
      </c>
      <c r="L25" s="10">
        <v>0</v>
      </c>
      <c r="M25" s="10">
        <v>1</v>
      </c>
      <c r="N25" s="10">
        <v>0</v>
      </c>
      <c r="O25" s="10">
        <v>2</v>
      </c>
      <c r="P25" s="10">
        <v>21</v>
      </c>
      <c r="Q25" s="10" t="s">
        <v>24</v>
      </c>
      <c r="R25" s="10">
        <v>21</v>
      </c>
      <c r="S25" s="54">
        <v>0.44</v>
      </c>
      <c r="T25" s="6" t="s">
        <v>219</v>
      </c>
      <c r="U25" s="7" t="s">
        <v>231</v>
      </c>
    </row>
    <row r="26" spans="1:21" x14ac:dyDescent="0.25">
      <c r="A26" s="5" t="s">
        <v>94</v>
      </c>
      <c r="B26" s="10">
        <v>15</v>
      </c>
      <c r="C26" s="7" t="s">
        <v>330</v>
      </c>
      <c r="D26" s="7" t="s">
        <v>314</v>
      </c>
      <c r="E26" s="10">
        <v>5</v>
      </c>
      <c r="F26" s="10">
        <v>9</v>
      </c>
      <c r="G26" s="10">
        <v>6</v>
      </c>
      <c r="H26" s="10">
        <v>3</v>
      </c>
      <c r="I26" s="10">
        <v>0</v>
      </c>
      <c r="J26" s="10">
        <v>1</v>
      </c>
      <c r="K26" s="10">
        <v>2</v>
      </c>
      <c r="L26" s="10">
        <v>6</v>
      </c>
      <c r="M26" s="10">
        <v>0</v>
      </c>
      <c r="N26" s="10">
        <v>0</v>
      </c>
      <c r="O26" s="10">
        <v>5</v>
      </c>
      <c r="P26" s="10">
        <v>32</v>
      </c>
      <c r="Q26" s="149" t="s">
        <v>24</v>
      </c>
      <c r="R26" s="149">
        <v>32</v>
      </c>
      <c r="S26" s="150">
        <v>0.66</v>
      </c>
      <c r="T26" s="10" t="s">
        <v>96</v>
      </c>
      <c r="U26" s="7" t="s">
        <v>331</v>
      </c>
    </row>
    <row r="27" spans="1:21" ht="16.5" customHeight="1" x14ac:dyDescent="0.25">
      <c r="A27" s="5" t="s">
        <v>94</v>
      </c>
      <c r="B27" s="64">
        <v>16</v>
      </c>
      <c r="C27" s="86" t="s">
        <v>338</v>
      </c>
      <c r="D27" s="87" t="s">
        <v>339</v>
      </c>
      <c r="E27" s="81">
        <v>5</v>
      </c>
      <c r="F27" s="80">
        <v>9</v>
      </c>
      <c r="G27" s="80">
        <v>6</v>
      </c>
      <c r="H27" s="80">
        <v>0</v>
      </c>
      <c r="I27" s="80">
        <v>0</v>
      </c>
      <c r="J27" s="80">
        <v>1</v>
      </c>
      <c r="K27" s="80">
        <v>2</v>
      </c>
      <c r="L27" s="80">
        <v>7</v>
      </c>
      <c r="M27" s="80">
        <v>1</v>
      </c>
      <c r="N27" s="80">
        <v>0</v>
      </c>
      <c r="O27" s="80">
        <v>2</v>
      </c>
      <c r="P27" s="80">
        <v>28</v>
      </c>
      <c r="Q27" s="80" t="s">
        <v>24</v>
      </c>
      <c r="R27" s="80">
        <v>28</v>
      </c>
      <c r="S27" s="82">
        <v>0.57999999999999996</v>
      </c>
      <c r="T27" s="80" t="s">
        <v>33</v>
      </c>
      <c r="U27" s="87" t="s">
        <v>340</v>
      </c>
    </row>
    <row r="28" spans="1:21" ht="14.25" customHeight="1" x14ac:dyDescent="0.25">
      <c r="A28" s="5" t="s">
        <v>94</v>
      </c>
      <c r="B28" s="80">
        <v>17</v>
      </c>
      <c r="C28" s="86" t="s">
        <v>341</v>
      </c>
      <c r="D28" s="87" t="s">
        <v>339</v>
      </c>
      <c r="E28" s="80">
        <v>5</v>
      </c>
      <c r="F28" s="80">
        <v>6</v>
      </c>
      <c r="G28" s="80">
        <v>2</v>
      </c>
      <c r="H28" s="80">
        <v>1</v>
      </c>
      <c r="I28" s="80">
        <v>0</v>
      </c>
      <c r="J28" s="80">
        <v>0</v>
      </c>
      <c r="K28" s="80">
        <v>1</v>
      </c>
      <c r="L28" s="80">
        <v>0</v>
      </c>
      <c r="M28" s="80">
        <v>1</v>
      </c>
      <c r="N28" s="80">
        <v>0</v>
      </c>
      <c r="O28" s="80">
        <v>0</v>
      </c>
      <c r="P28" s="83">
        <v>18</v>
      </c>
      <c r="Q28" s="80" t="s">
        <v>24</v>
      </c>
      <c r="R28" s="83">
        <v>18</v>
      </c>
      <c r="S28" s="82">
        <v>0.23</v>
      </c>
      <c r="T28" s="80" t="s">
        <v>219</v>
      </c>
      <c r="U28" s="87" t="s">
        <v>340</v>
      </c>
    </row>
    <row r="29" spans="1:21" ht="15" customHeight="1" x14ac:dyDescent="0.25">
      <c r="A29" s="5" t="s">
        <v>94</v>
      </c>
      <c r="B29" s="80">
        <v>18</v>
      </c>
      <c r="C29" s="86" t="s">
        <v>342</v>
      </c>
      <c r="D29" s="87" t="s">
        <v>339</v>
      </c>
      <c r="E29" s="80">
        <v>5</v>
      </c>
      <c r="F29" s="80">
        <v>7</v>
      </c>
      <c r="G29" s="80">
        <v>4</v>
      </c>
      <c r="H29" s="80">
        <v>3</v>
      </c>
      <c r="I29" s="80">
        <v>0</v>
      </c>
      <c r="J29" s="80">
        <v>0</v>
      </c>
      <c r="K29" s="80">
        <v>0</v>
      </c>
      <c r="L29" s="80">
        <v>3</v>
      </c>
      <c r="M29" s="80">
        <v>1</v>
      </c>
      <c r="N29" s="80">
        <v>0</v>
      </c>
      <c r="O29" s="80">
        <v>0</v>
      </c>
      <c r="P29" s="80">
        <v>18</v>
      </c>
      <c r="Q29" s="80" t="s">
        <v>24</v>
      </c>
      <c r="R29" s="80">
        <v>18</v>
      </c>
      <c r="S29" s="151">
        <v>0.37</v>
      </c>
      <c r="T29" s="84" t="s">
        <v>219</v>
      </c>
      <c r="U29" s="87" t="s">
        <v>340</v>
      </c>
    </row>
    <row r="30" spans="1:21" ht="13.5" customHeight="1" x14ac:dyDescent="0.25">
      <c r="A30" s="5" t="s">
        <v>94</v>
      </c>
      <c r="B30" s="80">
        <v>19</v>
      </c>
      <c r="C30" s="87" t="s">
        <v>343</v>
      </c>
      <c r="D30" s="87" t="s">
        <v>339</v>
      </c>
      <c r="E30" s="80">
        <v>5</v>
      </c>
      <c r="F30" s="80">
        <v>7</v>
      </c>
      <c r="G30" s="80">
        <v>2</v>
      </c>
      <c r="H30" s="80">
        <v>3</v>
      </c>
      <c r="I30" s="80">
        <v>0</v>
      </c>
      <c r="J30" s="80">
        <v>0</v>
      </c>
      <c r="K30" s="80">
        <v>0</v>
      </c>
      <c r="L30" s="80">
        <v>0</v>
      </c>
      <c r="M30" s="80">
        <v>0</v>
      </c>
      <c r="N30" s="80">
        <v>0</v>
      </c>
      <c r="O30" s="80">
        <v>0</v>
      </c>
      <c r="P30" s="80">
        <v>12</v>
      </c>
      <c r="Q30" s="80" t="s">
        <v>24</v>
      </c>
      <c r="R30" s="80">
        <v>12</v>
      </c>
      <c r="S30" s="85">
        <v>0.25</v>
      </c>
      <c r="T30" s="84" t="s">
        <v>219</v>
      </c>
      <c r="U30" s="87" t="s">
        <v>340</v>
      </c>
    </row>
    <row r="31" spans="1:21" x14ac:dyDescent="0.25">
      <c r="A31" s="5" t="s">
        <v>94</v>
      </c>
      <c r="B31" s="113">
        <v>20</v>
      </c>
      <c r="C31" s="101" t="s">
        <v>379</v>
      </c>
      <c r="D31" s="101" t="s">
        <v>304</v>
      </c>
      <c r="E31" s="113">
        <v>5</v>
      </c>
      <c r="F31" s="113">
        <v>10</v>
      </c>
      <c r="G31" s="113">
        <v>4</v>
      </c>
      <c r="H31" s="113">
        <v>4</v>
      </c>
      <c r="I31" s="113">
        <v>1</v>
      </c>
      <c r="J31" s="113">
        <v>0</v>
      </c>
      <c r="K31" s="113">
        <v>6</v>
      </c>
      <c r="L31" s="113">
        <v>6</v>
      </c>
      <c r="M31" s="113">
        <v>4</v>
      </c>
      <c r="N31" s="113">
        <v>0</v>
      </c>
      <c r="O31" s="113">
        <v>2</v>
      </c>
      <c r="P31" s="113">
        <v>37</v>
      </c>
      <c r="Q31" s="113" t="s">
        <v>24</v>
      </c>
      <c r="R31" s="113">
        <v>37</v>
      </c>
      <c r="S31" s="136">
        <v>0.77</v>
      </c>
      <c r="T31" s="101" t="s">
        <v>33</v>
      </c>
      <c r="U31" s="101" t="s">
        <v>380</v>
      </c>
    </row>
    <row r="32" spans="1:21" x14ac:dyDescent="0.25">
      <c r="A32" s="5" t="s">
        <v>94</v>
      </c>
      <c r="B32" s="113">
        <v>21</v>
      </c>
      <c r="C32" s="101" t="s">
        <v>381</v>
      </c>
      <c r="D32" s="101" t="s">
        <v>304</v>
      </c>
      <c r="E32" s="113">
        <v>5</v>
      </c>
      <c r="F32" s="113">
        <v>10</v>
      </c>
      <c r="G32" s="113">
        <v>2</v>
      </c>
      <c r="H32" s="113">
        <v>4</v>
      </c>
      <c r="I32" s="113">
        <v>2</v>
      </c>
      <c r="J32" s="113">
        <v>1</v>
      </c>
      <c r="K32" s="113">
        <v>6</v>
      </c>
      <c r="L32" s="113">
        <v>7</v>
      </c>
      <c r="M32" s="113">
        <v>1</v>
      </c>
      <c r="N32" s="113">
        <v>0</v>
      </c>
      <c r="O32" s="113">
        <v>2</v>
      </c>
      <c r="P32" s="113">
        <v>36</v>
      </c>
      <c r="Q32" s="113" t="s">
        <v>24</v>
      </c>
      <c r="R32" s="113">
        <v>36</v>
      </c>
      <c r="S32" s="85">
        <v>0.75</v>
      </c>
      <c r="T32" s="102" t="s">
        <v>34</v>
      </c>
      <c r="U32" s="101" t="s">
        <v>380</v>
      </c>
    </row>
    <row r="33" spans="1:21" x14ac:dyDescent="0.25">
      <c r="A33" s="5" t="s">
        <v>94</v>
      </c>
      <c r="B33" s="113">
        <v>22</v>
      </c>
      <c r="C33" s="102" t="s">
        <v>382</v>
      </c>
      <c r="D33" s="102" t="s">
        <v>304</v>
      </c>
      <c r="E33" s="113">
        <v>5</v>
      </c>
      <c r="F33" s="113">
        <v>9</v>
      </c>
      <c r="G33" s="113">
        <v>2</v>
      </c>
      <c r="H33" s="113">
        <v>0</v>
      </c>
      <c r="I33" s="113">
        <v>0</v>
      </c>
      <c r="J33" s="113">
        <v>0</v>
      </c>
      <c r="K33" s="113">
        <v>3</v>
      </c>
      <c r="L33" s="113">
        <v>0</v>
      </c>
      <c r="M33" s="113">
        <v>1</v>
      </c>
      <c r="N33" s="113">
        <v>0</v>
      </c>
      <c r="O33" s="113">
        <v>0</v>
      </c>
      <c r="P33" s="113">
        <v>16</v>
      </c>
      <c r="Q33" s="113" t="s">
        <v>24</v>
      </c>
      <c r="R33" s="113">
        <v>16</v>
      </c>
      <c r="S33" s="85">
        <v>0.33</v>
      </c>
      <c r="T33" s="102" t="s">
        <v>219</v>
      </c>
      <c r="U33" s="101" t="s">
        <v>380</v>
      </c>
    </row>
    <row r="34" spans="1:21" x14ac:dyDescent="0.25">
      <c r="A34" s="5" t="s">
        <v>94</v>
      </c>
      <c r="B34" s="113">
        <v>23</v>
      </c>
      <c r="C34" s="102" t="s">
        <v>401</v>
      </c>
      <c r="D34" s="126" t="s">
        <v>323</v>
      </c>
      <c r="E34" s="113">
        <v>5</v>
      </c>
      <c r="F34" s="113">
        <v>10</v>
      </c>
      <c r="G34" s="113">
        <v>2</v>
      </c>
      <c r="H34" s="113">
        <v>4</v>
      </c>
      <c r="I34" s="113">
        <v>2</v>
      </c>
      <c r="J34" s="113">
        <v>1</v>
      </c>
      <c r="K34" s="113">
        <v>3</v>
      </c>
      <c r="L34" s="113">
        <v>7</v>
      </c>
      <c r="M34" s="113">
        <v>1</v>
      </c>
      <c r="N34" s="113">
        <v>0</v>
      </c>
      <c r="O34" s="113">
        <v>2</v>
      </c>
      <c r="P34" s="113">
        <v>32</v>
      </c>
      <c r="Q34" s="113" t="s">
        <v>24</v>
      </c>
      <c r="R34" s="113">
        <v>32</v>
      </c>
      <c r="S34" s="136">
        <v>0.66</v>
      </c>
      <c r="T34" s="101" t="s">
        <v>33</v>
      </c>
      <c r="U34" s="101" t="s">
        <v>402</v>
      </c>
    </row>
    <row r="35" spans="1:21" ht="30" x14ac:dyDescent="0.25">
      <c r="A35" s="5" t="s">
        <v>94</v>
      </c>
      <c r="B35" s="113">
        <v>24</v>
      </c>
      <c r="C35" s="101" t="s">
        <v>414</v>
      </c>
      <c r="D35" s="101" t="s">
        <v>311</v>
      </c>
      <c r="E35" s="113">
        <v>5</v>
      </c>
      <c r="F35" s="113">
        <v>9</v>
      </c>
      <c r="G35" s="113">
        <v>5</v>
      </c>
      <c r="H35" s="113">
        <v>0</v>
      </c>
      <c r="I35" s="113">
        <v>0</v>
      </c>
      <c r="J35" s="113">
        <v>0</v>
      </c>
      <c r="K35" s="113">
        <v>3</v>
      </c>
      <c r="L35" s="113">
        <v>0</v>
      </c>
      <c r="M35" s="113">
        <v>0</v>
      </c>
      <c r="N35" s="113">
        <v>0</v>
      </c>
      <c r="O35" s="113">
        <v>0</v>
      </c>
      <c r="P35" s="113">
        <v>17</v>
      </c>
      <c r="Q35" s="113" t="s">
        <v>24</v>
      </c>
      <c r="R35" s="113">
        <v>17</v>
      </c>
      <c r="S35" s="136">
        <v>0.35</v>
      </c>
      <c r="T35" s="101" t="s">
        <v>219</v>
      </c>
      <c r="U35" s="101" t="s">
        <v>413</v>
      </c>
    </row>
    <row r="36" spans="1:21" ht="30" x14ac:dyDescent="0.25">
      <c r="A36" s="5" t="s">
        <v>94</v>
      </c>
      <c r="B36" s="113">
        <v>25</v>
      </c>
      <c r="C36" s="101" t="s">
        <v>423</v>
      </c>
      <c r="D36" s="101" t="s">
        <v>420</v>
      </c>
      <c r="E36" s="146">
        <v>5</v>
      </c>
      <c r="F36" s="113">
        <v>9</v>
      </c>
      <c r="G36" s="113">
        <v>3</v>
      </c>
      <c r="H36" s="113">
        <v>3</v>
      </c>
      <c r="I36" s="113">
        <v>0</v>
      </c>
      <c r="J36" s="113">
        <v>1</v>
      </c>
      <c r="K36" s="113">
        <v>0</v>
      </c>
      <c r="L36" s="113">
        <v>1</v>
      </c>
      <c r="M36" s="113">
        <v>1</v>
      </c>
      <c r="N36" s="113">
        <v>0</v>
      </c>
      <c r="O36" s="113">
        <v>0</v>
      </c>
      <c r="P36" s="113">
        <v>17</v>
      </c>
      <c r="Q36" s="116" t="s">
        <v>24</v>
      </c>
      <c r="R36" s="113">
        <v>17</v>
      </c>
      <c r="S36" s="117">
        <v>0.35</v>
      </c>
      <c r="T36" s="101" t="s">
        <v>219</v>
      </c>
      <c r="U36" s="101" t="s">
        <v>424</v>
      </c>
    </row>
    <row r="38" spans="1:21" x14ac:dyDescent="0.25">
      <c r="Q38" s="151"/>
    </row>
  </sheetData>
  <mergeCells count="5">
    <mergeCell ref="A1:Q1"/>
    <mergeCell ref="A2:Q2"/>
    <mergeCell ref="A3:Q3"/>
    <mergeCell ref="A4:Q4"/>
    <mergeCell ref="A5:Q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opLeftCell="D23" zoomScale="80" zoomScaleNormal="80" workbookViewId="0">
      <selection activeCell="D47" sqref="D47"/>
    </sheetView>
  </sheetViews>
  <sheetFormatPr defaultRowHeight="15" x14ac:dyDescent="0.25"/>
  <cols>
    <col min="1" max="1" width="22.28515625" customWidth="1"/>
    <col min="2" max="2" width="7.7109375" customWidth="1"/>
    <col min="3" max="3" width="38" customWidth="1"/>
    <col min="4" max="4" width="44.5703125" customWidth="1"/>
    <col min="6" max="6" width="5.28515625" customWidth="1"/>
    <col min="7" max="7" width="6" customWidth="1"/>
    <col min="8" max="8" width="4.85546875" customWidth="1"/>
    <col min="9" max="9" width="5.7109375" customWidth="1"/>
    <col min="10" max="14" width="5.42578125" customWidth="1"/>
    <col min="15" max="15" width="5.7109375" customWidth="1"/>
    <col min="16" max="16" width="6.140625" customWidth="1"/>
    <col min="20" max="20" width="11.28515625" customWidth="1"/>
    <col min="21" max="21" width="15.42578125" customWidth="1"/>
    <col min="22" max="22" width="32.5703125" customWidth="1"/>
  </cols>
  <sheetData>
    <row r="1" spans="1:22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2" ht="15.75" x14ac:dyDescent="0.25">
      <c r="A2" s="162" t="s">
        <v>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2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2" ht="15.75" x14ac:dyDescent="0.25">
      <c r="A4" s="162" t="s">
        <v>63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spans="1:22" x14ac:dyDescent="0.25">
      <c r="A5" s="159" t="s">
        <v>18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</row>
    <row r="6" spans="1:22" ht="15.75" x14ac:dyDescent="0.25">
      <c r="A6" s="1" t="s">
        <v>439</v>
      </c>
      <c r="C6">
        <v>13</v>
      </c>
    </row>
    <row r="7" spans="1:22" ht="15.75" x14ac:dyDescent="0.25">
      <c r="A7" s="1" t="s">
        <v>436</v>
      </c>
      <c r="C7">
        <v>0</v>
      </c>
    </row>
    <row r="8" spans="1:22" ht="15.75" x14ac:dyDescent="0.25">
      <c r="A8" s="1" t="s">
        <v>64</v>
      </c>
    </row>
    <row r="9" spans="1:22" ht="15.75" x14ac:dyDescent="0.25">
      <c r="A9" s="1" t="s">
        <v>56</v>
      </c>
    </row>
    <row r="10" spans="1:22" ht="15.75" x14ac:dyDescent="0.25">
      <c r="A10" s="1" t="s">
        <v>28</v>
      </c>
      <c r="B10">
        <v>59</v>
      </c>
    </row>
    <row r="11" spans="1:22" ht="78.75" customHeigh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25</v>
      </c>
      <c r="K11" s="3" t="s">
        <v>26</v>
      </c>
      <c r="L11" s="3" t="s">
        <v>21</v>
      </c>
      <c r="M11" s="3" t="s">
        <v>42</v>
      </c>
      <c r="N11" s="3" t="s">
        <v>43</v>
      </c>
      <c r="O11" s="3" t="s">
        <v>32</v>
      </c>
      <c r="P11" s="3" t="s">
        <v>40</v>
      </c>
      <c r="Q11" s="3" t="s">
        <v>12</v>
      </c>
      <c r="R11" s="3" t="s">
        <v>13</v>
      </c>
      <c r="S11" s="3" t="s">
        <v>14</v>
      </c>
      <c r="T11" s="3" t="s">
        <v>15</v>
      </c>
      <c r="U11" s="3" t="s">
        <v>16</v>
      </c>
      <c r="V11" s="2" t="s">
        <v>17</v>
      </c>
    </row>
    <row r="12" spans="1:22" ht="21.75" customHeight="1" x14ac:dyDescent="0.25">
      <c r="A12" s="87" t="s">
        <v>94</v>
      </c>
      <c r="B12" s="10">
        <v>1</v>
      </c>
      <c r="C12" s="7" t="s">
        <v>65</v>
      </c>
      <c r="D12" s="7" t="s">
        <v>19</v>
      </c>
      <c r="E12" s="10" t="s">
        <v>41</v>
      </c>
      <c r="F12" s="10">
        <v>7</v>
      </c>
      <c r="G12" s="10">
        <v>2</v>
      </c>
      <c r="H12" s="10">
        <v>0</v>
      </c>
      <c r="I12" s="10">
        <v>0</v>
      </c>
      <c r="J12" s="10">
        <v>2</v>
      </c>
      <c r="K12" s="10">
        <v>1</v>
      </c>
      <c r="L12" s="10">
        <v>3</v>
      </c>
      <c r="M12" s="10">
        <v>2</v>
      </c>
      <c r="N12" s="10">
        <v>0</v>
      </c>
      <c r="O12" s="10">
        <v>4</v>
      </c>
      <c r="P12" s="10">
        <v>3</v>
      </c>
      <c r="Q12" s="10">
        <f>SUM(F12:P12)</f>
        <v>24</v>
      </c>
      <c r="R12" s="11" t="s">
        <v>24</v>
      </c>
      <c r="S12" s="10">
        <v>24</v>
      </c>
      <c r="T12" s="63">
        <f>S12/59*100%</f>
        <v>0.40677966101694918</v>
      </c>
      <c r="U12" s="51" t="s">
        <v>219</v>
      </c>
      <c r="V12" s="4" t="s">
        <v>140</v>
      </c>
    </row>
    <row r="13" spans="1:22" ht="22.5" customHeight="1" x14ac:dyDescent="0.25">
      <c r="A13" s="87" t="s">
        <v>94</v>
      </c>
      <c r="B13" s="10">
        <v>2</v>
      </c>
      <c r="C13" s="7" t="s">
        <v>66</v>
      </c>
      <c r="D13" s="7" t="s">
        <v>19</v>
      </c>
      <c r="E13" s="10" t="s">
        <v>41</v>
      </c>
      <c r="F13" s="10">
        <v>6</v>
      </c>
      <c r="G13" s="10">
        <v>1</v>
      </c>
      <c r="H13" s="10">
        <v>1</v>
      </c>
      <c r="I13" s="10">
        <v>0</v>
      </c>
      <c r="J13" s="10">
        <v>2</v>
      </c>
      <c r="K13" s="10">
        <v>3</v>
      </c>
      <c r="L13" s="10">
        <v>0</v>
      </c>
      <c r="M13" s="10">
        <v>6</v>
      </c>
      <c r="N13" s="10">
        <v>0</v>
      </c>
      <c r="O13" s="10">
        <v>3</v>
      </c>
      <c r="P13" s="10">
        <v>0</v>
      </c>
      <c r="Q13" s="10">
        <f>SUM(F13:P13)</f>
        <v>22</v>
      </c>
      <c r="R13" s="11" t="s">
        <v>24</v>
      </c>
      <c r="S13" s="10">
        <v>22</v>
      </c>
      <c r="T13" s="63">
        <f t="shared" ref="T13:T24" si="0">S13/59*100%</f>
        <v>0.3728813559322034</v>
      </c>
      <c r="U13" s="51" t="s">
        <v>219</v>
      </c>
      <c r="V13" s="4" t="s">
        <v>140</v>
      </c>
    </row>
    <row r="14" spans="1:22" ht="23.25" customHeight="1" x14ac:dyDescent="0.25">
      <c r="A14" s="87" t="s">
        <v>94</v>
      </c>
      <c r="B14" s="10">
        <v>3</v>
      </c>
      <c r="C14" s="7" t="s">
        <v>67</v>
      </c>
      <c r="D14" s="7" t="s">
        <v>19</v>
      </c>
      <c r="E14" s="10" t="s">
        <v>41</v>
      </c>
      <c r="F14" s="10">
        <v>8</v>
      </c>
      <c r="G14" s="10">
        <v>1</v>
      </c>
      <c r="H14" s="10">
        <v>1</v>
      </c>
      <c r="I14" s="10">
        <v>5</v>
      </c>
      <c r="J14" s="10">
        <v>4</v>
      </c>
      <c r="K14" s="10">
        <v>4</v>
      </c>
      <c r="L14" s="10">
        <v>4</v>
      </c>
      <c r="M14" s="10">
        <v>6</v>
      </c>
      <c r="N14" s="10">
        <v>0</v>
      </c>
      <c r="O14" s="10">
        <v>5</v>
      </c>
      <c r="P14" s="10">
        <v>7</v>
      </c>
      <c r="Q14" s="10">
        <f>SUM(Q12:Q13)</f>
        <v>46</v>
      </c>
      <c r="R14" s="11" t="s">
        <v>24</v>
      </c>
      <c r="S14" s="10">
        <v>46</v>
      </c>
      <c r="T14" s="63">
        <f t="shared" si="0"/>
        <v>0.77966101694915257</v>
      </c>
      <c r="U14" s="51" t="s">
        <v>33</v>
      </c>
      <c r="V14" s="4" t="s">
        <v>140</v>
      </c>
    </row>
    <row r="15" spans="1:22" ht="18" customHeight="1" x14ac:dyDescent="0.25">
      <c r="A15" s="87" t="s">
        <v>94</v>
      </c>
      <c r="B15" s="10">
        <v>4</v>
      </c>
      <c r="C15" s="7" t="s">
        <v>68</v>
      </c>
      <c r="D15" s="7" t="s">
        <v>19</v>
      </c>
      <c r="E15" s="10" t="s">
        <v>41</v>
      </c>
      <c r="F15" s="10">
        <v>10</v>
      </c>
      <c r="G15" s="10">
        <v>0</v>
      </c>
      <c r="H15" s="10">
        <v>1</v>
      </c>
      <c r="I15" s="10">
        <v>0</v>
      </c>
      <c r="J15" s="10">
        <v>2</v>
      </c>
      <c r="K15" s="10">
        <v>2</v>
      </c>
      <c r="L15" s="10">
        <v>0</v>
      </c>
      <c r="M15" s="10">
        <v>6</v>
      </c>
      <c r="N15" s="10">
        <v>0</v>
      </c>
      <c r="O15" s="10">
        <v>3</v>
      </c>
      <c r="P15" s="10">
        <v>5</v>
      </c>
      <c r="Q15" s="10">
        <f>SUM(F15:P15)</f>
        <v>29</v>
      </c>
      <c r="R15" s="11" t="s">
        <v>24</v>
      </c>
      <c r="S15" s="10">
        <v>29</v>
      </c>
      <c r="T15" s="63">
        <f t="shared" si="0"/>
        <v>0.49152542372881358</v>
      </c>
      <c r="U15" s="51" t="s">
        <v>219</v>
      </c>
      <c r="V15" s="4" t="s">
        <v>140</v>
      </c>
    </row>
    <row r="16" spans="1:22" ht="17.25" customHeight="1" x14ac:dyDescent="0.25">
      <c r="A16" s="87" t="s">
        <v>94</v>
      </c>
      <c r="B16" s="10">
        <v>5</v>
      </c>
      <c r="C16" s="7" t="s">
        <v>69</v>
      </c>
      <c r="D16" s="7" t="s">
        <v>19</v>
      </c>
      <c r="E16" s="10" t="s">
        <v>41</v>
      </c>
      <c r="F16" s="10">
        <v>8</v>
      </c>
      <c r="G16" s="10">
        <v>1</v>
      </c>
      <c r="H16" s="10">
        <v>1</v>
      </c>
      <c r="I16" s="10">
        <v>0</v>
      </c>
      <c r="J16" s="10">
        <v>3</v>
      </c>
      <c r="K16" s="10">
        <v>1</v>
      </c>
      <c r="L16" s="10">
        <v>4</v>
      </c>
      <c r="M16" s="10">
        <v>6</v>
      </c>
      <c r="N16" s="10">
        <v>1</v>
      </c>
      <c r="O16" s="10">
        <v>3</v>
      </c>
      <c r="P16" s="10">
        <v>4</v>
      </c>
      <c r="Q16" s="10">
        <f>SUM(F16:P16)</f>
        <v>32</v>
      </c>
      <c r="R16" s="11" t="s">
        <v>24</v>
      </c>
      <c r="S16" s="10">
        <v>32</v>
      </c>
      <c r="T16" s="63">
        <f t="shared" si="0"/>
        <v>0.5423728813559322</v>
      </c>
      <c r="U16" s="51" t="s">
        <v>34</v>
      </c>
      <c r="V16" s="4" t="s">
        <v>140</v>
      </c>
    </row>
    <row r="17" spans="1:22" x14ac:dyDescent="0.25">
      <c r="A17" s="87" t="s">
        <v>94</v>
      </c>
      <c r="B17" s="12">
        <v>6</v>
      </c>
      <c r="C17" s="14" t="s">
        <v>70</v>
      </c>
      <c r="D17" s="14" t="s">
        <v>19</v>
      </c>
      <c r="E17" s="12" t="s">
        <v>41</v>
      </c>
      <c r="F17" s="12">
        <v>9</v>
      </c>
      <c r="G17" s="12">
        <v>1</v>
      </c>
      <c r="H17" s="12">
        <v>1</v>
      </c>
      <c r="I17" s="12">
        <v>0</v>
      </c>
      <c r="J17" s="12">
        <v>2</v>
      </c>
      <c r="K17" s="12">
        <v>2</v>
      </c>
      <c r="L17" s="12">
        <v>0</v>
      </c>
      <c r="M17" s="12">
        <v>5</v>
      </c>
      <c r="N17" s="12">
        <v>1</v>
      </c>
      <c r="O17" s="12">
        <v>2</v>
      </c>
      <c r="P17" s="12">
        <v>6</v>
      </c>
      <c r="Q17" s="10">
        <f>SUM(F17:P17)</f>
        <v>29</v>
      </c>
      <c r="R17" s="13" t="s">
        <v>24</v>
      </c>
      <c r="S17" s="12">
        <v>29</v>
      </c>
      <c r="T17" s="63">
        <f t="shared" si="0"/>
        <v>0.49152542372881358</v>
      </c>
      <c r="U17" s="51" t="s">
        <v>219</v>
      </c>
      <c r="V17" s="4" t="s">
        <v>140</v>
      </c>
    </row>
    <row r="18" spans="1:22" ht="20.25" customHeight="1" x14ac:dyDescent="0.25">
      <c r="A18" s="87" t="s">
        <v>94</v>
      </c>
      <c r="B18" s="10">
        <v>7</v>
      </c>
      <c r="C18" s="7" t="s">
        <v>71</v>
      </c>
      <c r="D18" s="7" t="s">
        <v>19</v>
      </c>
      <c r="E18" s="10" t="s">
        <v>41</v>
      </c>
      <c r="F18" s="10">
        <v>6</v>
      </c>
      <c r="G18" s="10">
        <v>0</v>
      </c>
      <c r="H18" s="10">
        <v>1</v>
      </c>
      <c r="I18" s="10">
        <v>5</v>
      </c>
      <c r="J18" s="10">
        <v>0</v>
      </c>
      <c r="K18" s="10">
        <v>3</v>
      </c>
      <c r="L18" s="10">
        <v>4</v>
      </c>
      <c r="M18" s="10">
        <v>3</v>
      </c>
      <c r="N18" s="10">
        <v>0</v>
      </c>
      <c r="O18" s="10">
        <v>0</v>
      </c>
      <c r="P18" s="10">
        <v>4</v>
      </c>
      <c r="Q18" s="10">
        <v>26</v>
      </c>
      <c r="R18" s="11" t="s">
        <v>24</v>
      </c>
      <c r="S18" s="10">
        <v>26</v>
      </c>
      <c r="T18" s="63">
        <f t="shared" si="0"/>
        <v>0.44067796610169491</v>
      </c>
      <c r="U18" s="51" t="s">
        <v>219</v>
      </c>
      <c r="V18" s="8" t="s">
        <v>141</v>
      </c>
    </row>
    <row r="19" spans="1:22" ht="18" customHeight="1" x14ac:dyDescent="0.25">
      <c r="A19" s="87" t="s">
        <v>94</v>
      </c>
      <c r="B19" s="10">
        <v>8</v>
      </c>
      <c r="C19" s="7" t="s">
        <v>72</v>
      </c>
      <c r="D19" s="7" t="s">
        <v>19</v>
      </c>
      <c r="E19" s="10" t="s">
        <v>41</v>
      </c>
      <c r="F19" s="10">
        <v>6</v>
      </c>
      <c r="G19" s="10">
        <v>2</v>
      </c>
      <c r="H19" s="10">
        <v>0</v>
      </c>
      <c r="I19" s="10">
        <v>0</v>
      </c>
      <c r="J19" s="10">
        <v>5</v>
      </c>
      <c r="K19" s="10">
        <v>0</v>
      </c>
      <c r="L19" s="10">
        <v>0</v>
      </c>
      <c r="M19" s="10">
        <v>3</v>
      </c>
      <c r="N19" s="10">
        <v>0</v>
      </c>
      <c r="O19" s="10">
        <v>3</v>
      </c>
      <c r="P19" s="10">
        <v>3</v>
      </c>
      <c r="Q19" s="10">
        <v>22</v>
      </c>
      <c r="R19" s="11" t="s">
        <v>24</v>
      </c>
      <c r="S19" s="10">
        <v>22</v>
      </c>
      <c r="T19" s="63">
        <f t="shared" si="0"/>
        <v>0.3728813559322034</v>
      </c>
      <c r="U19" s="51" t="s">
        <v>219</v>
      </c>
      <c r="V19" s="8" t="s">
        <v>141</v>
      </c>
    </row>
    <row r="20" spans="1:22" ht="18" customHeight="1" x14ac:dyDescent="0.25">
      <c r="A20" s="87" t="s">
        <v>94</v>
      </c>
      <c r="B20" s="10">
        <v>9</v>
      </c>
      <c r="C20" s="7" t="s">
        <v>73</v>
      </c>
      <c r="D20" s="7" t="s">
        <v>19</v>
      </c>
      <c r="E20" s="10" t="s">
        <v>41</v>
      </c>
      <c r="F20" s="10">
        <v>5</v>
      </c>
      <c r="G20" s="10">
        <v>2</v>
      </c>
      <c r="H20" s="10">
        <v>0</v>
      </c>
      <c r="I20" s="10">
        <v>0</v>
      </c>
      <c r="J20" s="10">
        <v>5</v>
      </c>
      <c r="K20" s="10">
        <v>2</v>
      </c>
      <c r="L20" s="10">
        <v>3</v>
      </c>
      <c r="M20" s="10">
        <v>0</v>
      </c>
      <c r="N20" s="10">
        <v>0</v>
      </c>
      <c r="O20" s="10">
        <v>3</v>
      </c>
      <c r="P20" s="10">
        <v>5</v>
      </c>
      <c r="Q20" s="10">
        <f>SUM(F20:P20)</f>
        <v>25</v>
      </c>
      <c r="R20" s="11" t="s">
        <v>24</v>
      </c>
      <c r="S20" s="10">
        <v>25</v>
      </c>
      <c r="T20" s="63">
        <f t="shared" si="0"/>
        <v>0.42372881355932202</v>
      </c>
      <c r="U20" s="51" t="s">
        <v>219</v>
      </c>
      <c r="V20" s="8" t="s">
        <v>141</v>
      </c>
    </row>
    <row r="21" spans="1:22" ht="16.5" customHeight="1" x14ac:dyDescent="0.25">
      <c r="A21" s="87" t="s">
        <v>94</v>
      </c>
      <c r="B21" s="10">
        <v>10</v>
      </c>
      <c r="C21" s="7" t="s">
        <v>74</v>
      </c>
      <c r="D21" s="7" t="s">
        <v>19</v>
      </c>
      <c r="E21" s="10" t="s">
        <v>41</v>
      </c>
      <c r="F21" s="10">
        <v>9</v>
      </c>
      <c r="G21" s="10">
        <v>2</v>
      </c>
      <c r="H21" s="10">
        <v>0</v>
      </c>
      <c r="I21" s="10">
        <v>5</v>
      </c>
      <c r="J21" s="10">
        <v>3</v>
      </c>
      <c r="K21" s="10">
        <v>2</v>
      </c>
      <c r="L21" s="10">
        <v>3</v>
      </c>
      <c r="M21" s="10">
        <v>0</v>
      </c>
      <c r="N21" s="10">
        <v>0</v>
      </c>
      <c r="O21" s="10">
        <v>4</v>
      </c>
      <c r="P21" s="10">
        <v>5</v>
      </c>
      <c r="Q21" s="10">
        <f>SUM(F21:P21)</f>
        <v>33</v>
      </c>
      <c r="R21" s="11" t="s">
        <v>24</v>
      </c>
      <c r="S21" s="10">
        <v>33</v>
      </c>
      <c r="T21" s="63">
        <f t="shared" si="0"/>
        <v>0.55932203389830504</v>
      </c>
      <c r="U21" s="52" t="s">
        <v>34</v>
      </c>
      <c r="V21" s="8" t="s">
        <v>141</v>
      </c>
    </row>
    <row r="22" spans="1:22" ht="20.25" customHeight="1" x14ac:dyDescent="0.25">
      <c r="A22" s="87" t="s">
        <v>94</v>
      </c>
      <c r="B22" s="10">
        <v>11</v>
      </c>
      <c r="C22" s="7" t="s">
        <v>75</v>
      </c>
      <c r="D22" s="7" t="s">
        <v>19</v>
      </c>
      <c r="E22" s="10" t="s">
        <v>47</v>
      </c>
      <c r="F22" s="10">
        <v>4</v>
      </c>
      <c r="G22" s="10">
        <v>2</v>
      </c>
      <c r="H22" s="10">
        <v>1</v>
      </c>
      <c r="I22" s="10">
        <v>0</v>
      </c>
      <c r="J22" s="10">
        <v>3</v>
      </c>
      <c r="K22" s="10">
        <v>3</v>
      </c>
      <c r="L22" s="10">
        <v>0</v>
      </c>
      <c r="M22" s="10">
        <v>4</v>
      </c>
      <c r="N22" s="10">
        <v>1</v>
      </c>
      <c r="O22" s="10">
        <v>5</v>
      </c>
      <c r="P22" s="10">
        <v>3</v>
      </c>
      <c r="Q22" s="10">
        <f>SUM(F22:P22)</f>
        <v>26</v>
      </c>
      <c r="R22" s="11" t="s">
        <v>24</v>
      </c>
      <c r="S22" s="10">
        <v>26</v>
      </c>
      <c r="T22" s="63">
        <f t="shared" si="0"/>
        <v>0.44067796610169491</v>
      </c>
      <c r="U22" s="52" t="s">
        <v>219</v>
      </c>
      <c r="V22" s="8" t="s">
        <v>141</v>
      </c>
    </row>
    <row r="23" spans="1:22" ht="18" customHeight="1" x14ac:dyDescent="0.25">
      <c r="A23" s="87" t="s">
        <v>94</v>
      </c>
      <c r="B23" s="10">
        <v>12</v>
      </c>
      <c r="C23" s="7" t="s">
        <v>76</v>
      </c>
      <c r="D23" s="7" t="s">
        <v>19</v>
      </c>
      <c r="E23" s="10" t="s">
        <v>47</v>
      </c>
      <c r="F23" s="10">
        <v>6</v>
      </c>
      <c r="G23" s="10">
        <v>1</v>
      </c>
      <c r="H23" s="10">
        <v>1</v>
      </c>
      <c r="I23" s="10">
        <v>0</v>
      </c>
      <c r="J23" s="10">
        <v>2</v>
      </c>
      <c r="K23" s="10">
        <v>3</v>
      </c>
      <c r="L23" s="10">
        <v>0</v>
      </c>
      <c r="M23" s="10">
        <v>6</v>
      </c>
      <c r="N23" s="10">
        <v>1</v>
      </c>
      <c r="O23" s="10">
        <v>6</v>
      </c>
      <c r="P23" s="10">
        <v>4</v>
      </c>
      <c r="Q23" s="10">
        <f>SUM(F23:P23)</f>
        <v>30</v>
      </c>
      <c r="R23" s="11" t="s">
        <v>24</v>
      </c>
      <c r="S23" s="10">
        <v>30</v>
      </c>
      <c r="T23" s="63">
        <f t="shared" si="0"/>
        <v>0.50847457627118642</v>
      </c>
      <c r="U23" s="52" t="s">
        <v>34</v>
      </c>
      <c r="V23" s="8" t="s">
        <v>141</v>
      </c>
    </row>
    <row r="24" spans="1:22" ht="22.5" customHeight="1" x14ac:dyDescent="0.25">
      <c r="A24" s="87" t="s">
        <v>94</v>
      </c>
      <c r="B24" s="10">
        <v>13</v>
      </c>
      <c r="C24" s="7" t="s">
        <v>77</v>
      </c>
      <c r="D24" s="7" t="s">
        <v>19</v>
      </c>
      <c r="E24" s="10" t="s">
        <v>47</v>
      </c>
      <c r="F24" s="10">
        <v>7</v>
      </c>
      <c r="G24" s="10">
        <v>1</v>
      </c>
      <c r="H24" s="10">
        <v>1</v>
      </c>
      <c r="I24" s="10">
        <v>0</v>
      </c>
      <c r="J24" s="10">
        <v>5</v>
      </c>
      <c r="K24" s="10">
        <v>4</v>
      </c>
      <c r="L24" s="10">
        <v>3</v>
      </c>
      <c r="M24" s="10">
        <v>6</v>
      </c>
      <c r="N24" s="10">
        <v>1</v>
      </c>
      <c r="O24" s="10">
        <v>3</v>
      </c>
      <c r="P24" s="10">
        <v>6</v>
      </c>
      <c r="Q24" s="10">
        <f>SUM(F24:P24)</f>
        <v>37</v>
      </c>
      <c r="R24" s="11" t="s">
        <v>24</v>
      </c>
      <c r="S24" s="10">
        <v>37</v>
      </c>
      <c r="T24" s="63">
        <f t="shared" si="0"/>
        <v>0.6271186440677966</v>
      </c>
      <c r="U24" s="52" t="s">
        <v>34</v>
      </c>
      <c r="V24" s="8" t="s">
        <v>141</v>
      </c>
    </row>
    <row r="25" spans="1:22" x14ac:dyDescent="0.25">
      <c r="A25" s="87" t="s">
        <v>94</v>
      </c>
      <c r="B25" s="9">
        <v>14</v>
      </c>
      <c r="C25" s="36" t="s">
        <v>167</v>
      </c>
      <c r="D25" s="7" t="s">
        <v>161</v>
      </c>
      <c r="E25" s="10" t="s">
        <v>168</v>
      </c>
      <c r="F25" s="10">
        <v>10</v>
      </c>
      <c r="G25" s="10">
        <v>6</v>
      </c>
      <c r="H25" s="10">
        <v>1</v>
      </c>
      <c r="I25" s="10">
        <v>4.5</v>
      </c>
      <c r="J25" s="10">
        <v>5</v>
      </c>
      <c r="K25" s="10">
        <v>4</v>
      </c>
      <c r="L25" s="10">
        <v>5</v>
      </c>
      <c r="M25" s="10">
        <v>6</v>
      </c>
      <c r="N25" s="10">
        <v>1</v>
      </c>
      <c r="O25" s="10">
        <v>2</v>
      </c>
      <c r="P25" s="10">
        <v>11</v>
      </c>
      <c r="Q25" s="10">
        <v>54.5</v>
      </c>
      <c r="R25" s="10" t="s">
        <v>24</v>
      </c>
      <c r="S25" s="10">
        <v>54.5</v>
      </c>
      <c r="T25" s="39">
        <v>0.92</v>
      </c>
      <c r="U25" s="53" t="s">
        <v>33</v>
      </c>
      <c r="V25" s="7" t="s">
        <v>169</v>
      </c>
    </row>
    <row r="26" spans="1:22" x14ac:dyDescent="0.25">
      <c r="A26" s="87" t="s">
        <v>94</v>
      </c>
      <c r="B26" s="9">
        <v>15</v>
      </c>
      <c r="C26" s="36" t="s">
        <v>170</v>
      </c>
      <c r="D26" s="7" t="s">
        <v>161</v>
      </c>
      <c r="E26" s="10" t="s">
        <v>168</v>
      </c>
      <c r="F26" s="10">
        <v>7</v>
      </c>
      <c r="G26" s="10">
        <v>3</v>
      </c>
      <c r="H26" s="10">
        <v>1</v>
      </c>
      <c r="I26" s="10">
        <v>4</v>
      </c>
      <c r="J26" s="10">
        <v>5</v>
      </c>
      <c r="K26" s="10">
        <v>4</v>
      </c>
      <c r="L26" s="10">
        <v>5</v>
      </c>
      <c r="M26" s="10">
        <v>6</v>
      </c>
      <c r="N26" s="10">
        <v>1</v>
      </c>
      <c r="O26" s="10">
        <v>5</v>
      </c>
      <c r="P26" s="10">
        <v>9</v>
      </c>
      <c r="Q26" s="10">
        <v>50.5</v>
      </c>
      <c r="R26" s="10" t="s">
        <v>24</v>
      </c>
      <c r="S26" s="10">
        <v>50.5</v>
      </c>
      <c r="T26" s="39">
        <v>0.86</v>
      </c>
      <c r="U26" s="53" t="s">
        <v>34</v>
      </c>
      <c r="V26" s="7" t="s">
        <v>169</v>
      </c>
    </row>
    <row r="27" spans="1:22" x14ac:dyDescent="0.25">
      <c r="A27" s="87" t="s">
        <v>94</v>
      </c>
      <c r="B27" s="9">
        <v>16</v>
      </c>
      <c r="C27" s="45" t="s">
        <v>171</v>
      </c>
      <c r="D27" s="7" t="s">
        <v>161</v>
      </c>
      <c r="E27" s="10" t="s">
        <v>168</v>
      </c>
      <c r="F27" s="10">
        <v>9</v>
      </c>
      <c r="G27" s="10">
        <v>4</v>
      </c>
      <c r="H27" s="10">
        <v>1</v>
      </c>
      <c r="I27" s="10">
        <v>4.5</v>
      </c>
      <c r="J27" s="10">
        <v>5</v>
      </c>
      <c r="K27" s="10">
        <v>4</v>
      </c>
      <c r="L27" s="10">
        <v>5</v>
      </c>
      <c r="M27" s="10">
        <v>6</v>
      </c>
      <c r="N27" s="10">
        <v>1</v>
      </c>
      <c r="O27" s="10">
        <v>5</v>
      </c>
      <c r="P27" s="10">
        <v>10</v>
      </c>
      <c r="Q27" s="10">
        <v>50</v>
      </c>
      <c r="R27" s="10" t="s">
        <v>24</v>
      </c>
      <c r="S27" s="10">
        <v>50</v>
      </c>
      <c r="T27" s="39">
        <v>0.85</v>
      </c>
      <c r="U27" s="53" t="s">
        <v>34</v>
      </c>
      <c r="V27" s="7" t="s">
        <v>169</v>
      </c>
    </row>
    <row r="28" spans="1:22" x14ac:dyDescent="0.25">
      <c r="A28" s="87" t="s">
        <v>94</v>
      </c>
      <c r="B28" s="10">
        <v>17</v>
      </c>
      <c r="C28" s="5" t="s">
        <v>235</v>
      </c>
      <c r="D28" s="7" t="s">
        <v>236</v>
      </c>
      <c r="E28" s="10" t="s">
        <v>237</v>
      </c>
      <c r="F28" s="10">
        <v>9</v>
      </c>
      <c r="G28" s="10">
        <v>6</v>
      </c>
      <c r="H28" s="10">
        <v>1</v>
      </c>
      <c r="I28" s="10">
        <v>5</v>
      </c>
      <c r="J28" s="10">
        <v>5</v>
      </c>
      <c r="K28" s="10">
        <v>4</v>
      </c>
      <c r="L28" s="10">
        <v>5</v>
      </c>
      <c r="M28" s="10">
        <v>6</v>
      </c>
      <c r="N28" s="10">
        <v>1</v>
      </c>
      <c r="O28" s="10">
        <v>3</v>
      </c>
      <c r="P28" s="16">
        <v>11</v>
      </c>
      <c r="Q28" s="6">
        <v>56</v>
      </c>
      <c r="R28" s="6" t="s">
        <v>24</v>
      </c>
      <c r="S28" s="6">
        <v>56</v>
      </c>
      <c r="T28" s="39">
        <v>0.95</v>
      </c>
      <c r="U28" s="53" t="s">
        <v>33</v>
      </c>
      <c r="V28" s="7" t="s">
        <v>238</v>
      </c>
    </row>
    <row r="29" spans="1:22" ht="22.5" customHeight="1" x14ac:dyDescent="0.25">
      <c r="A29" s="87" t="s">
        <v>94</v>
      </c>
      <c r="B29" s="10">
        <v>18</v>
      </c>
      <c r="C29" s="49" t="s">
        <v>239</v>
      </c>
      <c r="D29" s="7" t="s">
        <v>236</v>
      </c>
      <c r="E29" s="10" t="s">
        <v>237</v>
      </c>
      <c r="F29" s="10">
        <v>8</v>
      </c>
      <c r="G29" s="10">
        <v>6</v>
      </c>
      <c r="H29" s="10">
        <v>1</v>
      </c>
      <c r="I29" s="10">
        <v>5</v>
      </c>
      <c r="J29" s="10">
        <v>5</v>
      </c>
      <c r="K29" s="10">
        <v>4</v>
      </c>
      <c r="L29" s="10">
        <v>5</v>
      </c>
      <c r="M29" s="10">
        <v>6</v>
      </c>
      <c r="N29" s="10">
        <v>1</v>
      </c>
      <c r="O29" s="10">
        <v>3</v>
      </c>
      <c r="P29" s="16">
        <v>11</v>
      </c>
      <c r="Q29" s="6">
        <v>55</v>
      </c>
      <c r="R29" s="6" t="s">
        <v>24</v>
      </c>
      <c r="S29" s="6">
        <v>55</v>
      </c>
      <c r="T29" s="39">
        <v>0.93</v>
      </c>
      <c r="U29" s="53" t="s">
        <v>34</v>
      </c>
      <c r="V29" s="7" t="s">
        <v>238</v>
      </c>
    </row>
    <row r="30" spans="1:22" ht="18.75" customHeight="1" x14ac:dyDescent="0.25">
      <c r="A30" s="87" t="s">
        <v>94</v>
      </c>
      <c r="B30" s="10">
        <v>19</v>
      </c>
      <c r="C30" s="5" t="s">
        <v>240</v>
      </c>
      <c r="D30" s="7" t="s">
        <v>236</v>
      </c>
      <c r="E30" s="10" t="s">
        <v>237</v>
      </c>
      <c r="F30" s="10">
        <v>9</v>
      </c>
      <c r="G30" s="10">
        <v>2</v>
      </c>
      <c r="H30" s="10">
        <v>0</v>
      </c>
      <c r="I30" s="10">
        <v>5</v>
      </c>
      <c r="J30" s="10">
        <v>1</v>
      </c>
      <c r="K30" s="10">
        <v>3</v>
      </c>
      <c r="L30" s="10">
        <v>4</v>
      </c>
      <c r="M30" s="10">
        <v>6</v>
      </c>
      <c r="N30" s="16">
        <v>1</v>
      </c>
      <c r="O30" s="10">
        <v>5</v>
      </c>
      <c r="P30" s="16">
        <v>8</v>
      </c>
      <c r="Q30" s="6">
        <v>44</v>
      </c>
      <c r="R30" s="6" t="s">
        <v>24</v>
      </c>
      <c r="S30" s="6">
        <v>44</v>
      </c>
      <c r="T30" s="39">
        <v>0.75</v>
      </c>
      <c r="U30" s="53" t="s">
        <v>219</v>
      </c>
      <c r="V30" s="7" t="s">
        <v>238</v>
      </c>
    </row>
    <row r="31" spans="1:22" ht="19.5" customHeight="1" x14ac:dyDescent="0.25">
      <c r="A31" s="87" t="s">
        <v>94</v>
      </c>
      <c r="B31" s="10">
        <v>20</v>
      </c>
      <c r="C31" s="46" t="s">
        <v>241</v>
      </c>
      <c r="D31" s="7" t="s">
        <v>236</v>
      </c>
      <c r="E31" s="16" t="s">
        <v>47</v>
      </c>
      <c r="F31" s="16">
        <v>8</v>
      </c>
      <c r="G31" s="16">
        <v>1</v>
      </c>
      <c r="H31" s="16">
        <v>1</v>
      </c>
      <c r="I31" s="16">
        <v>5</v>
      </c>
      <c r="J31" s="16">
        <v>3</v>
      </c>
      <c r="K31" s="16">
        <v>2</v>
      </c>
      <c r="L31" s="16">
        <v>4</v>
      </c>
      <c r="M31" s="50">
        <v>6</v>
      </c>
      <c r="N31" s="10">
        <v>1</v>
      </c>
      <c r="O31" s="10">
        <v>3</v>
      </c>
      <c r="P31" s="10">
        <v>3</v>
      </c>
      <c r="Q31" s="10">
        <v>35</v>
      </c>
      <c r="R31" s="10" t="s">
        <v>24</v>
      </c>
      <c r="S31" s="10">
        <v>35</v>
      </c>
      <c r="T31" s="39">
        <v>0.59</v>
      </c>
      <c r="U31" s="53" t="s">
        <v>219</v>
      </c>
      <c r="V31" s="7" t="s">
        <v>231</v>
      </c>
    </row>
    <row r="32" spans="1:22" ht="18" customHeight="1" x14ac:dyDescent="0.25">
      <c r="A32" s="87" t="s">
        <v>94</v>
      </c>
      <c r="B32" s="10">
        <v>21</v>
      </c>
      <c r="C32" s="46" t="s">
        <v>242</v>
      </c>
      <c r="D32" s="7" t="s">
        <v>236</v>
      </c>
      <c r="E32" s="16" t="s">
        <v>47</v>
      </c>
      <c r="F32" s="16">
        <v>9</v>
      </c>
      <c r="G32" s="16">
        <v>3</v>
      </c>
      <c r="H32" s="16">
        <v>1</v>
      </c>
      <c r="I32" s="16">
        <v>5</v>
      </c>
      <c r="J32" s="16">
        <v>2</v>
      </c>
      <c r="K32" s="16">
        <v>4</v>
      </c>
      <c r="L32" s="16">
        <v>5</v>
      </c>
      <c r="M32" s="50">
        <v>6</v>
      </c>
      <c r="N32" s="16">
        <v>1</v>
      </c>
      <c r="O32" s="10">
        <v>3</v>
      </c>
      <c r="P32" s="10">
        <v>7</v>
      </c>
      <c r="Q32" s="10">
        <v>46</v>
      </c>
      <c r="R32" s="10" t="s">
        <v>24</v>
      </c>
      <c r="S32" s="10">
        <v>46</v>
      </c>
      <c r="T32" s="39">
        <v>0.78</v>
      </c>
      <c r="U32" s="53" t="s">
        <v>34</v>
      </c>
      <c r="V32" s="7" t="s">
        <v>231</v>
      </c>
    </row>
    <row r="33" spans="1:22" ht="14.25" customHeight="1" x14ac:dyDescent="0.25">
      <c r="A33" s="87" t="s">
        <v>94</v>
      </c>
      <c r="B33" s="10">
        <v>22</v>
      </c>
      <c r="C33" s="46" t="s">
        <v>243</v>
      </c>
      <c r="D33" s="7" t="s">
        <v>236</v>
      </c>
      <c r="E33" s="16" t="s">
        <v>47</v>
      </c>
      <c r="F33" s="16">
        <v>9</v>
      </c>
      <c r="G33" s="16">
        <v>2</v>
      </c>
      <c r="H33" s="16">
        <v>1</v>
      </c>
      <c r="I33" s="16">
        <v>5</v>
      </c>
      <c r="J33" s="16">
        <v>2</v>
      </c>
      <c r="K33" s="16">
        <v>4</v>
      </c>
      <c r="L33" s="16">
        <v>5</v>
      </c>
      <c r="M33" s="16">
        <v>6</v>
      </c>
      <c r="N33" s="16">
        <v>1</v>
      </c>
      <c r="O33" s="16">
        <v>3</v>
      </c>
      <c r="P33" s="16">
        <v>7</v>
      </c>
      <c r="Q33" s="16">
        <v>45</v>
      </c>
      <c r="R33" s="16" t="s">
        <v>24</v>
      </c>
      <c r="S33" s="16">
        <v>45</v>
      </c>
      <c r="T33" s="59">
        <v>0.76</v>
      </c>
      <c r="U33" s="91" t="s">
        <v>219</v>
      </c>
      <c r="V33" s="7" t="s">
        <v>231</v>
      </c>
    </row>
    <row r="34" spans="1:22" ht="16.5" customHeight="1" x14ac:dyDescent="0.25">
      <c r="A34" s="87" t="s">
        <v>94</v>
      </c>
      <c r="B34" s="10">
        <v>23</v>
      </c>
      <c r="C34" s="5" t="s">
        <v>332</v>
      </c>
      <c r="D34" s="5" t="s">
        <v>333</v>
      </c>
      <c r="E34" s="10">
        <v>6</v>
      </c>
      <c r="F34" s="10">
        <v>5</v>
      </c>
      <c r="G34" s="10">
        <v>3</v>
      </c>
      <c r="H34" s="10">
        <v>0</v>
      </c>
      <c r="I34" s="10">
        <v>3</v>
      </c>
      <c r="J34" s="10">
        <v>5</v>
      </c>
      <c r="K34" s="10">
        <v>2</v>
      </c>
      <c r="L34" s="10">
        <v>3</v>
      </c>
      <c r="M34" s="10">
        <v>6</v>
      </c>
      <c r="N34" s="10">
        <v>1</v>
      </c>
      <c r="O34" s="10">
        <v>5</v>
      </c>
      <c r="P34" s="10">
        <v>8</v>
      </c>
      <c r="Q34" s="10">
        <v>41</v>
      </c>
      <c r="R34" s="10" t="s">
        <v>24</v>
      </c>
      <c r="S34" s="10">
        <v>41</v>
      </c>
      <c r="T34" s="39">
        <v>0.69</v>
      </c>
      <c r="U34" s="10" t="s">
        <v>96</v>
      </c>
      <c r="V34" s="10" t="s">
        <v>331</v>
      </c>
    </row>
    <row r="35" spans="1:22" ht="27.75" customHeight="1" x14ac:dyDescent="0.25">
      <c r="A35" s="87" t="s">
        <v>94</v>
      </c>
      <c r="B35" s="80">
        <v>24</v>
      </c>
      <c r="C35" s="87" t="s">
        <v>344</v>
      </c>
      <c r="D35" s="87" t="s">
        <v>339</v>
      </c>
      <c r="E35" s="80">
        <v>6</v>
      </c>
      <c r="F35" s="80">
        <v>6</v>
      </c>
      <c r="G35" s="80">
        <v>1</v>
      </c>
      <c r="H35" s="80">
        <v>1</v>
      </c>
      <c r="I35" s="80">
        <v>5</v>
      </c>
      <c r="J35" s="80">
        <v>3</v>
      </c>
      <c r="K35" s="80">
        <v>2</v>
      </c>
      <c r="L35" s="80">
        <v>4</v>
      </c>
      <c r="M35" s="80">
        <v>3</v>
      </c>
      <c r="N35" s="80">
        <v>0</v>
      </c>
      <c r="O35" s="80">
        <v>4</v>
      </c>
      <c r="P35" s="80">
        <v>5</v>
      </c>
      <c r="Q35" s="80">
        <v>34</v>
      </c>
      <c r="R35" s="80" t="s">
        <v>24</v>
      </c>
      <c r="S35" s="80">
        <v>34</v>
      </c>
      <c r="T35" s="82">
        <v>0.57999999999999996</v>
      </c>
      <c r="U35" s="80" t="s">
        <v>96</v>
      </c>
      <c r="V35" s="87" t="s">
        <v>340</v>
      </c>
    </row>
    <row r="36" spans="1:22" ht="22.5" customHeight="1" x14ac:dyDescent="0.25">
      <c r="A36" s="87" t="s">
        <v>94</v>
      </c>
      <c r="B36" s="80">
        <v>25</v>
      </c>
      <c r="C36" s="87" t="s">
        <v>345</v>
      </c>
      <c r="D36" s="87" t="s">
        <v>339</v>
      </c>
      <c r="E36" s="80">
        <v>6</v>
      </c>
      <c r="F36" s="80">
        <v>5</v>
      </c>
      <c r="G36" s="80">
        <v>1</v>
      </c>
      <c r="H36" s="80">
        <v>1</v>
      </c>
      <c r="I36" s="80">
        <v>5</v>
      </c>
      <c r="J36" s="80">
        <v>2</v>
      </c>
      <c r="K36" s="80">
        <v>2</v>
      </c>
      <c r="L36" s="80">
        <v>3</v>
      </c>
      <c r="M36" s="80">
        <v>3</v>
      </c>
      <c r="N36" s="80">
        <v>0</v>
      </c>
      <c r="O36" s="80">
        <v>2</v>
      </c>
      <c r="P36" s="80">
        <v>2</v>
      </c>
      <c r="Q36" s="80">
        <v>26</v>
      </c>
      <c r="R36" s="80" t="s">
        <v>24</v>
      </c>
      <c r="S36" s="80">
        <v>26</v>
      </c>
      <c r="T36" s="82">
        <v>0.44</v>
      </c>
      <c r="U36" s="80" t="s">
        <v>219</v>
      </c>
      <c r="V36" s="87" t="s">
        <v>340</v>
      </c>
    </row>
    <row r="37" spans="1:22" ht="23.25" customHeight="1" x14ac:dyDescent="0.25">
      <c r="A37" s="87" t="s">
        <v>94</v>
      </c>
      <c r="B37" s="80">
        <v>26</v>
      </c>
      <c r="C37" s="87" t="s">
        <v>346</v>
      </c>
      <c r="D37" s="87" t="s">
        <v>339</v>
      </c>
      <c r="E37" s="80">
        <v>6</v>
      </c>
      <c r="F37" s="80">
        <v>6</v>
      </c>
      <c r="G37" s="80">
        <v>1</v>
      </c>
      <c r="H37" s="80">
        <v>1</v>
      </c>
      <c r="I37" s="80">
        <v>0</v>
      </c>
      <c r="J37" s="80">
        <v>2</v>
      </c>
      <c r="K37" s="80">
        <v>3</v>
      </c>
      <c r="L37" s="80">
        <v>5</v>
      </c>
      <c r="M37" s="80">
        <v>3</v>
      </c>
      <c r="N37" s="80">
        <v>0</v>
      </c>
      <c r="O37" s="80">
        <v>4</v>
      </c>
      <c r="P37" s="80">
        <v>2</v>
      </c>
      <c r="Q37" s="80">
        <v>27</v>
      </c>
      <c r="R37" s="80" t="s">
        <v>24</v>
      </c>
      <c r="S37" s="80">
        <v>27</v>
      </c>
      <c r="T37" s="85">
        <v>0.46</v>
      </c>
      <c r="U37" s="84" t="s">
        <v>219</v>
      </c>
      <c r="V37" s="87" t="s">
        <v>340</v>
      </c>
    </row>
    <row r="38" spans="1:22" ht="22.5" customHeight="1" x14ac:dyDescent="0.25">
      <c r="A38" s="87" t="s">
        <v>94</v>
      </c>
      <c r="B38" s="80">
        <v>27</v>
      </c>
      <c r="C38" s="87" t="s">
        <v>347</v>
      </c>
      <c r="D38" s="87" t="s">
        <v>339</v>
      </c>
      <c r="E38" s="80">
        <v>6</v>
      </c>
      <c r="F38" s="80">
        <v>8</v>
      </c>
      <c r="G38" s="80">
        <v>1</v>
      </c>
      <c r="H38" s="80">
        <v>1</v>
      </c>
      <c r="I38" s="80">
        <v>5</v>
      </c>
      <c r="J38" s="80">
        <v>2</v>
      </c>
      <c r="K38" s="80">
        <v>2</v>
      </c>
      <c r="L38" s="80">
        <v>5</v>
      </c>
      <c r="M38" s="80">
        <v>3</v>
      </c>
      <c r="N38" s="80">
        <v>0</v>
      </c>
      <c r="O38" s="80">
        <v>4</v>
      </c>
      <c r="P38" s="80">
        <v>2</v>
      </c>
      <c r="Q38" s="80">
        <v>33</v>
      </c>
      <c r="R38" s="80" t="s">
        <v>24</v>
      </c>
      <c r="S38" s="80">
        <v>33</v>
      </c>
      <c r="T38" s="85">
        <v>0.56000000000000005</v>
      </c>
      <c r="U38" s="84" t="s">
        <v>96</v>
      </c>
      <c r="V38" s="87" t="s">
        <v>340</v>
      </c>
    </row>
    <row r="39" spans="1:22" ht="22.5" customHeight="1" x14ac:dyDescent="0.25">
      <c r="A39" s="87" t="s">
        <v>94</v>
      </c>
      <c r="B39" s="80">
        <v>28</v>
      </c>
      <c r="C39" s="90" t="s">
        <v>348</v>
      </c>
      <c r="D39" s="90" t="s">
        <v>339</v>
      </c>
      <c r="E39" s="80">
        <v>6</v>
      </c>
      <c r="F39" s="80">
        <v>7</v>
      </c>
      <c r="G39" s="80">
        <v>1</v>
      </c>
      <c r="H39" s="80">
        <v>3</v>
      </c>
      <c r="I39" s="80">
        <v>5</v>
      </c>
      <c r="J39" s="80">
        <v>3</v>
      </c>
      <c r="K39" s="80">
        <v>2</v>
      </c>
      <c r="L39" s="80">
        <v>4</v>
      </c>
      <c r="M39" s="80">
        <v>3</v>
      </c>
      <c r="N39" s="80">
        <v>0</v>
      </c>
      <c r="O39" s="80">
        <v>4</v>
      </c>
      <c r="P39" s="80">
        <v>4</v>
      </c>
      <c r="Q39" s="80">
        <v>36</v>
      </c>
      <c r="R39" s="80" t="s">
        <v>24</v>
      </c>
      <c r="S39" s="80">
        <v>36</v>
      </c>
      <c r="T39" s="85">
        <v>0.61</v>
      </c>
      <c r="U39" s="84" t="s">
        <v>33</v>
      </c>
      <c r="V39" s="87" t="s">
        <v>340</v>
      </c>
    </row>
    <row r="40" spans="1:22" ht="18.75" customHeight="1" x14ac:dyDescent="0.25">
      <c r="A40" s="87" t="s">
        <v>94</v>
      </c>
      <c r="B40" s="80">
        <v>29</v>
      </c>
      <c r="C40" s="90" t="s">
        <v>349</v>
      </c>
      <c r="D40" s="90" t="s">
        <v>339</v>
      </c>
      <c r="E40" s="80">
        <v>6</v>
      </c>
      <c r="F40" s="80">
        <v>6</v>
      </c>
      <c r="G40" s="80">
        <v>1</v>
      </c>
      <c r="H40" s="80">
        <v>1</v>
      </c>
      <c r="I40" s="80">
        <v>5</v>
      </c>
      <c r="J40" s="80">
        <v>3</v>
      </c>
      <c r="K40" s="80">
        <v>2</v>
      </c>
      <c r="L40" s="80">
        <v>5</v>
      </c>
      <c r="M40" s="80">
        <v>3</v>
      </c>
      <c r="N40" s="80">
        <v>1</v>
      </c>
      <c r="O40" s="80">
        <v>5</v>
      </c>
      <c r="P40" s="80">
        <v>0</v>
      </c>
      <c r="Q40" s="80">
        <v>32</v>
      </c>
      <c r="R40" s="80" t="s">
        <v>24</v>
      </c>
      <c r="S40" s="80">
        <v>32</v>
      </c>
      <c r="T40" s="85">
        <v>0.54</v>
      </c>
      <c r="U40" s="84" t="s">
        <v>96</v>
      </c>
      <c r="V40" s="87" t="s">
        <v>340</v>
      </c>
    </row>
    <row r="41" spans="1:22" ht="15.75" x14ac:dyDescent="0.25">
      <c r="A41" s="87" t="s">
        <v>94</v>
      </c>
      <c r="B41" s="142">
        <v>30</v>
      </c>
      <c r="C41" s="101" t="s">
        <v>383</v>
      </c>
      <c r="D41" s="103" t="s">
        <v>304</v>
      </c>
      <c r="E41" s="142">
        <v>6</v>
      </c>
      <c r="F41" s="142">
        <v>5</v>
      </c>
      <c r="G41" s="142">
        <v>4</v>
      </c>
      <c r="H41" s="142">
        <v>1</v>
      </c>
      <c r="I41" s="142">
        <v>4</v>
      </c>
      <c r="J41" s="142">
        <v>4</v>
      </c>
      <c r="K41" s="142">
        <v>3</v>
      </c>
      <c r="L41" s="142">
        <v>3</v>
      </c>
      <c r="M41" s="142">
        <v>4</v>
      </c>
      <c r="N41" s="142">
        <v>1</v>
      </c>
      <c r="O41" s="142">
        <v>3</v>
      </c>
      <c r="P41" s="142">
        <v>6</v>
      </c>
      <c r="Q41" s="142">
        <v>38</v>
      </c>
      <c r="R41" s="142" t="s">
        <v>24</v>
      </c>
      <c r="S41" s="142">
        <v>38</v>
      </c>
      <c r="T41" s="144">
        <v>0.64</v>
      </c>
      <c r="U41" s="113" t="s">
        <v>96</v>
      </c>
      <c r="V41" s="102" t="s">
        <v>397</v>
      </c>
    </row>
    <row r="42" spans="1:22" ht="15.75" x14ac:dyDescent="0.25">
      <c r="A42" s="87" t="s">
        <v>94</v>
      </c>
      <c r="B42" s="112">
        <v>31</v>
      </c>
      <c r="C42" s="101" t="s">
        <v>384</v>
      </c>
      <c r="D42" s="89" t="s">
        <v>304</v>
      </c>
      <c r="E42" s="112">
        <v>6</v>
      </c>
      <c r="F42" s="142">
        <v>10</v>
      </c>
      <c r="G42" s="142">
        <v>6</v>
      </c>
      <c r="H42" s="142">
        <v>1</v>
      </c>
      <c r="I42" s="142">
        <v>4</v>
      </c>
      <c r="J42" s="142">
        <v>5</v>
      </c>
      <c r="K42" s="142">
        <v>4</v>
      </c>
      <c r="L42" s="142">
        <v>5</v>
      </c>
      <c r="M42" s="142">
        <v>6</v>
      </c>
      <c r="N42" s="142">
        <v>1</v>
      </c>
      <c r="O42" s="142">
        <v>5</v>
      </c>
      <c r="P42" s="142">
        <v>9</v>
      </c>
      <c r="Q42" s="142">
        <v>56</v>
      </c>
      <c r="R42" s="142" t="s">
        <v>24</v>
      </c>
      <c r="S42" s="142">
        <v>56</v>
      </c>
      <c r="T42" s="145">
        <v>0.94</v>
      </c>
      <c r="U42" s="128" t="s">
        <v>33</v>
      </c>
      <c r="V42" s="102" t="s">
        <v>397</v>
      </c>
    </row>
    <row r="43" spans="1:22" ht="15.75" x14ac:dyDescent="0.25">
      <c r="A43" s="87" t="s">
        <v>94</v>
      </c>
      <c r="B43" s="143">
        <v>32</v>
      </c>
      <c r="C43" s="105" t="s">
        <v>385</v>
      </c>
      <c r="D43" s="103" t="s">
        <v>304</v>
      </c>
      <c r="E43" s="112">
        <v>6</v>
      </c>
      <c r="F43" s="142">
        <v>10</v>
      </c>
      <c r="G43" s="142">
        <v>5</v>
      </c>
      <c r="H43" s="142">
        <v>1</v>
      </c>
      <c r="I43" s="142">
        <v>4</v>
      </c>
      <c r="J43" s="142">
        <v>3</v>
      </c>
      <c r="K43" s="142">
        <v>3</v>
      </c>
      <c r="L43" s="142">
        <v>5</v>
      </c>
      <c r="M43" s="142">
        <v>6</v>
      </c>
      <c r="N43" s="142">
        <v>0</v>
      </c>
      <c r="O43" s="142">
        <v>5</v>
      </c>
      <c r="P43" s="142">
        <v>9</v>
      </c>
      <c r="Q43" s="142">
        <v>52</v>
      </c>
      <c r="R43" s="142" t="s">
        <v>24</v>
      </c>
      <c r="S43" s="142">
        <v>52</v>
      </c>
      <c r="T43" s="145">
        <v>0.88</v>
      </c>
      <c r="U43" s="128" t="s">
        <v>33</v>
      </c>
      <c r="V43" s="89" t="s">
        <v>397</v>
      </c>
    </row>
    <row r="44" spans="1:22" ht="15.75" x14ac:dyDescent="0.25">
      <c r="A44" s="87" t="s">
        <v>94</v>
      </c>
      <c r="B44" s="112">
        <v>33</v>
      </c>
      <c r="C44" s="106" t="s">
        <v>386</v>
      </c>
      <c r="D44" s="103" t="s">
        <v>304</v>
      </c>
      <c r="E44" s="112">
        <v>6</v>
      </c>
      <c r="F44" s="131">
        <v>5</v>
      </c>
      <c r="G44" s="131">
        <v>4</v>
      </c>
      <c r="H44" s="131">
        <v>1</v>
      </c>
      <c r="I44" s="131">
        <v>4</v>
      </c>
      <c r="J44" s="131">
        <v>4</v>
      </c>
      <c r="K44" s="131">
        <v>3</v>
      </c>
      <c r="L44" s="131">
        <v>3</v>
      </c>
      <c r="M44" s="131">
        <v>5</v>
      </c>
      <c r="N44" s="131">
        <v>1</v>
      </c>
      <c r="O44" s="131">
        <v>3</v>
      </c>
      <c r="P44" s="131">
        <v>7</v>
      </c>
      <c r="Q44" s="131">
        <v>40</v>
      </c>
      <c r="R44" s="131" t="s">
        <v>24</v>
      </c>
      <c r="S44" s="131">
        <v>40</v>
      </c>
      <c r="T44" s="133">
        <v>0.67</v>
      </c>
      <c r="U44" s="131" t="s">
        <v>96</v>
      </c>
      <c r="V44" s="89" t="s">
        <v>397</v>
      </c>
    </row>
    <row r="45" spans="1:22" x14ac:dyDescent="0.25">
      <c r="A45" s="87" t="s">
        <v>94</v>
      </c>
      <c r="B45" s="116">
        <v>34</v>
      </c>
      <c r="C45" s="106" t="s">
        <v>387</v>
      </c>
      <c r="D45" s="101" t="s">
        <v>304</v>
      </c>
      <c r="E45" s="116">
        <v>6</v>
      </c>
      <c r="F45" s="131">
        <v>10</v>
      </c>
      <c r="G45" s="131">
        <v>6</v>
      </c>
      <c r="H45" s="131">
        <v>1</v>
      </c>
      <c r="I45" s="131">
        <v>4</v>
      </c>
      <c r="J45" s="131">
        <v>5</v>
      </c>
      <c r="K45" s="131">
        <v>4</v>
      </c>
      <c r="L45" s="131">
        <v>5</v>
      </c>
      <c r="M45" s="131">
        <v>6</v>
      </c>
      <c r="N45" s="131">
        <v>1</v>
      </c>
      <c r="O45" s="131">
        <v>5</v>
      </c>
      <c r="P45" s="131">
        <v>10</v>
      </c>
      <c r="Q45" s="131">
        <v>57</v>
      </c>
      <c r="R45" s="131" t="s">
        <v>24</v>
      </c>
      <c r="S45" s="131">
        <v>57</v>
      </c>
      <c r="T45" s="133">
        <v>0.96</v>
      </c>
      <c r="U45" s="131" t="s">
        <v>33</v>
      </c>
      <c r="V45" s="89" t="s">
        <v>397</v>
      </c>
    </row>
    <row r="46" spans="1:22" ht="30" x14ac:dyDescent="0.25">
      <c r="A46" s="87" t="s">
        <v>94</v>
      </c>
      <c r="B46" s="113">
        <v>35</v>
      </c>
      <c r="C46" s="126" t="s">
        <v>403</v>
      </c>
      <c r="D46" s="126" t="s">
        <v>323</v>
      </c>
      <c r="E46" s="113">
        <v>6</v>
      </c>
      <c r="F46" s="80">
        <v>7</v>
      </c>
      <c r="G46" s="80">
        <v>2</v>
      </c>
      <c r="H46" s="80">
        <v>3</v>
      </c>
      <c r="I46" s="80">
        <v>5</v>
      </c>
      <c r="J46" s="80">
        <v>3</v>
      </c>
      <c r="K46" s="80">
        <v>2</v>
      </c>
      <c r="L46" s="80">
        <v>4</v>
      </c>
      <c r="M46" s="80">
        <v>3</v>
      </c>
      <c r="N46" s="80">
        <v>0</v>
      </c>
      <c r="O46" s="80">
        <v>4</v>
      </c>
      <c r="P46" s="80">
        <v>4</v>
      </c>
      <c r="Q46" s="113">
        <v>37</v>
      </c>
      <c r="R46" s="113" t="s">
        <v>24</v>
      </c>
      <c r="S46" s="113">
        <v>37</v>
      </c>
      <c r="T46" s="136">
        <v>0.62</v>
      </c>
      <c r="U46" s="113" t="s">
        <v>96</v>
      </c>
      <c r="V46" s="126" t="s">
        <v>402</v>
      </c>
    </row>
    <row r="47" spans="1:22" ht="30" x14ac:dyDescent="0.25">
      <c r="A47" s="87" t="s">
        <v>94</v>
      </c>
      <c r="B47" s="113">
        <v>36</v>
      </c>
      <c r="C47" s="101" t="s">
        <v>404</v>
      </c>
      <c r="D47" s="126" t="s">
        <v>323</v>
      </c>
      <c r="E47" s="113">
        <v>6</v>
      </c>
      <c r="F47" s="10">
        <v>5</v>
      </c>
      <c r="G47" s="10">
        <v>1</v>
      </c>
      <c r="H47" s="10">
        <v>1</v>
      </c>
      <c r="I47" s="10">
        <v>0</v>
      </c>
      <c r="J47" s="10">
        <v>2</v>
      </c>
      <c r="K47" s="10">
        <v>3</v>
      </c>
      <c r="L47" s="10">
        <v>0</v>
      </c>
      <c r="M47" s="10">
        <v>0</v>
      </c>
      <c r="N47" s="10">
        <v>1</v>
      </c>
      <c r="O47" s="10">
        <v>3</v>
      </c>
      <c r="P47" s="10">
        <v>0</v>
      </c>
      <c r="Q47" s="113">
        <v>16</v>
      </c>
      <c r="R47" s="113" t="s">
        <v>24</v>
      </c>
      <c r="S47" s="113">
        <v>16</v>
      </c>
      <c r="T47" s="85">
        <v>0.27</v>
      </c>
      <c r="U47" s="113" t="s">
        <v>219</v>
      </c>
      <c r="V47" s="126" t="s">
        <v>402</v>
      </c>
    </row>
    <row r="48" spans="1:22" ht="30" x14ac:dyDescent="0.25">
      <c r="A48" s="87" t="s">
        <v>94</v>
      </c>
      <c r="B48" s="113">
        <v>37</v>
      </c>
      <c r="C48" s="102" t="s">
        <v>405</v>
      </c>
      <c r="D48" s="126" t="s">
        <v>323</v>
      </c>
      <c r="E48" s="113">
        <v>6</v>
      </c>
      <c r="F48" s="16">
        <v>10</v>
      </c>
      <c r="G48" s="16">
        <v>3</v>
      </c>
      <c r="H48" s="16">
        <v>1</v>
      </c>
      <c r="I48" s="16">
        <v>5</v>
      </c>
      <c r="J48" s="16">
        <v>2</v>
      </c>
      <c r="K48" s="16">
        <v>4</v>
      </c>
      <c r="L48" s="16">
        <v>5</v>
      </c>
      <c r="M48" s="50">
        <v>6</v>
      </c>
      <c r="N48" s="16">
        <v>1</v>
      </c>
      <c r="O48" s="10">
        <v>3</v>
      </c>
      <c r="P48" s="10">
        <v>8</v>
      </c>
      <c r="Q48" s="113">
        <v>48</v>
      </c>
      <c r="R48" s="113" t="s">
        <v>24</v>
      </c>
      <c r="S48" s="113">
        <v>48</v>
      </c>
      <c r="T48" s="85">
        <v>0.81</v>
      </c>
      <c r="U48" s="84" t="s">
        <v>173</v>
      </c>
      <c r="V48" s="126" t="s">
        <v>402</v>
      </c>
    </row>
  </sheetData>
  <mergeCells count="5">
    <mergeCell ref="A1:U1"/>
    <mergeCell ref="A2:U2"/>
    <mergeCell ref="A3:U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topLeftCell="D49" workbookViewId="0">
      <selection activeCell="S64" sqref="S64"/>
    </sheetView>
  </sheetViews>
  <sheetFormatPr defaultRowHeight="15" x14ac:dyDescent="0.25"/>
  <cols>
    <col min="1" max="1" width="13.85546875" customWidth="1"/>
    <col min="3" max="3" width="40.85546875" customWidth="1"/>
    <col min="4" max="4" width="45.140625" customWidth="1"/>
    <col min="5" max="6" width="3.85546875" bestFit="1" customWidth="1"/>
    <col min="7" max="7" width="4.85546875" customWidth="1"/>
    <col min="8" max="8" width="5.42578125" customWidth="1"/>
    <col min="9" max="9" width="5.28515625" customWidth="1"/>
    <col min="10" max="15" width="4.28515625" customWidth="1"/>
    <col min="16" max="16" width="6.140625" customWidth="1"/>
    <col min="17" max="17" width="7.140625" customWidth="1"/>
    <col min="18" max="18" width="5.85546875" customWidth="1"/>
    <col min="20" max="20" width="15.28515625" customWidth="1"/>
    <col min="21" max="21" width="41.140625" customWidth="1"/>
  </cols>
  <sheetData>
    <row r="1" spans="1:21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1" ht="15.75" x14ac:dyDescent="0.25">
      <c r="A2" s="162" t="s">
        <v>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5.75" x14ac:dyDescent="0.25">
      <c r="A4" s="162" t="s">
        <v>78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spans="1:21" x14ac:dyDescent="0.25">
      <c r="A5" s="159" t="s">
        <v>18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</row>
    <row r="6" spans="1:21" ht="15.75" x14ac:dyDescent="0.25">
      <c r="A6" s="1" t="s">
        <v>440</v>
      </c>
    </row>
    <row r="7" spans="1:21" ht="15.75" x14ac:dyDescent="0.25">
      <c r="A7" s="1" t="s">
        <v>436</v>
      </c>
    </row>
    <row r="8" spans="1:21" ht="15.75" x14ac:dyDescent="0.25">
      <c r="A8" s="1" t="s">
        <v>55</v>
      </c>
    </row>
    <row r="9" spans="1:21" ht="15.75" x14ac:dyDescent="0.25">
      <c r="A9" s="1" t="s">
        <v>56</v>
      </c>
    </row>
    <row r="10" spans="1:21" ht="15.75" x14ac:dyDescent="0.25">
      <c r="A10" s="1" t="s">
        <v>105</v>
      </c>
    </row>
    <row r="11" spans="1:21" ht="73.5" x14ac:dyDescent="0.25">
      <c r="A11" s="2" t="s">
        <v>3</v>
      </c>
      <c r="B11" s="2" t="s">
        <v>4</v>
      </c>
      <c r="C11" s="2" t="s">
        <v>5</v>
      </c>
      <c r="D11" s="2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25</v>
      </c>
      <c r="K11" s="3" t="s">
        <v>26</v>
      </c>
      <c r="L11" s="3" t="s">
        <v>21</v>
      </c>
      <c r="M11" s="3" t="s">
        <v>22</v>
      </c>
      <c r="N11" s="3" t="s">
        <v>23</v>
      </c>
      <c r="O11" s="3" t="s">
        <v>32</v>
      </c>
      <c r="P11" s="3" t="s">
        <v>12</v>
      </c>
      <c r="Q11" s="3" t="s">
        <v>13</v>
      </c>
      <c r="R11" s="3" t="s">
        <v>14</v>
      </c>
      <c r="S11" s="3" t="s">
        <v>15</v>
      </c>
      <c r="T11" s="3" t="s">
        <v>16</v>
      </c>
      <c r="U11" s="2" t="s">
        <v>17</v>
      </c>
    </row>
    <row r="12" spans="1:21" ht="26.25" customHeight="1" x14ac:dyDescent="0.25">
      <c r="A12" s="7" t="s">
        <v>94</v>
      </c>
      <c r="B12" s="10">
        <v>1</v>
      </c>
      <c r="C12" s="7" t="s">
        <v>95</v>
      </c>
      <c r="D12" s="7" t="s">
        <v>19</v>
      </c>
      <c r="E12" s="10" t="s">
        <v>44</v>
      </c>
      <c r="F12" s="7">
        <v>8</v>
      </c>
      <c r="G12" s="7">
        <v>1</v>
      </c>
      <c r="H12" s="7">
        <v>3</v>
      </c>
      <c r="I12" s="7">
        <v>1</v>
      </c>
      <c r="J12" s="7">
        <v>1</v>
      </c>
      <c r="K12" s="7">
        <v>1</v>
      </c>
      <c r="L12" s="7">
        <v>0</v>
      </c>
      <c r="M12" s="7">
        <v>4</v>
      </c>
      <c r="N12" s="7">
        <v>0</v>
      </c>
      <c r="O12" s="56">
        <v>5</v>
      </c>
      <c r="P12" s="10">
        <v>24</v>
      </c>
      <c r="Q12" s="10" t="s">
        <v>24</v>
      </c>
      <c r="R12" s="10">
        <v>24</v>
      </c>
      <c r="S12" s="58">
        <f>R12/31*100%</f>
        <v>0.77419354838709675</v>
      </c>
      <c r="T12" s="10" t="s">
        <v>96</v>
      </c>
      <c r="U12" s="7" t="s">
        <v>142</v>
      </c>
    </row>
    <row r="13" spans="1:21" ht="18" customHeight="1" x14ac:dyDescent="0.25">
      <c r="A13" s="7" t="s">
        <v>94</v>
      </c>
      <c r="B13" s="10">
        <v>2</v>
      </c>
      <c r="C13" s="7" t="s">
        <v>97</v>
      </c>
      <c r="D13" s="7" t="s">
        <v>19</v>
      </c>
      <c r="E13" s="10" t="s">
        <v>44</v>
      </c>
      <c r="F13" s="7">
        <v>10</v>
      </c>
      <c r="G13" s="7">
        <v>1</v>
      </c>
      <c r="H13" s="7">
        <v>4</v>
      </c>
      <c r="I13" s="7">
        <v>1</v>
      </c>
      <c r="J13" s="7">
        <v>1</v>
      </c>
      <c r="K13" s="7">
        <v>1</v>
      </c>
      <c r="L13" s="7">
        <v>0</v>
      </c>
      <c r="M13" s="7">
        <v>4</v>
      </c>
      <c r="N13" s="7">
        <v>0</v>
      </c>
      <c r="O13" s="56">
        <v>5</v>
      </c>
      <c r="P13" s="10">
        <v>27</v>
      </c>
      <c r="Q13" s="10" t="s">
        <v>24</v>
      </c>
      <c r="R13" s="10">
        <v>27</v>
      </c>
      <c r="S13" s="58">
        <f t="shared" ref="S13:S20" si="0">R13/31*100%</f>
        <v>0.87096774193548387</v>
      </c>
      <c r="T13" s="6" t="s">
        <v>33</v>
      </c>
      <c r="U13" s="7" t="s">
        <v>142</v>
      </c>
    </row>
    <row r="14" spans="1:21" ht="18.75" customHeight="1" x14ac:dyDescent="0.25">
      <c r="A14" s="7" t="s">
        <v>94</v>
      </c>
      <c r="B14" s="10">
        <v>3</v>
      </c>
      <c r="C14" s="7" t="s">
        <v>98</v>
      </c>
      <c r="D14" s="7" t="s">
        <v>19</v>
      </c>
      <c r="E14" s="10" t="s">
        <v>44</v>
      </c>
      <c r="F14" s="7">
        <v>8</v>
      </c>
      <c r="G14" s="7">
        <v>1</v>
      </c>
      <c r="H14" s="7">
        <v>5</v>
      </c>
      <c r="I14" s="7">
        <v>1</v>
      </c>
      <c r="J14" s="7">
        <v>1</v>
      </c>
      <c r="K14" s="7">
        <v>1</v>
      </c>
      <c r="L14" s="7">
        <v>0</v>
      </c>
      <c r="M14" s="7">
        <v>4</v>
      </c>
      <c r="N14" s="7">
        <v>1</v>
      </c>
      <c r="O14" s="56">
        <v>5</v>
      </c>
      <c r="P14" s="10">
        <v>27</v>
      </c>
      <c r="Q14" s="10" t="s">
        <v>24</v>
      </c>
      <c r="R14" s="10">
        <v>27</v>
      </c>
      <c r="S14" s="58">
        <f t="shared" si="0"/>
        <v>0.87096774193548387</v>
      </c>
      <c r="T14" s="6" t="s">
        <v>33</v>
      </c>
      <c r="U14" s="7" t="s">
        <v>142</v>
      </c>
    </row>
    <row r="15" spans="1:21" ht="18" customHeight="1" x14ac:dyDescent="0.25">
      <c r="A15" s="7" t="s">
        <v>94</v>
      </c>
      <c r="B15" s="10">
        <v>4</v>
      </c>
      <c r="C15" s="7" t="s">
        <v>99</v>
      </c>
      <c r="D15" s="7" t="s">
        <v>19</v>
      </c>
      <c r="E15" s="10" t="s">
        <v>45</v>
      </c>
      <c r="F15" s="7">
        <v>6</v>
      </c>
      <c r="G15" s="7">
        <v>1</v>
      </c>
      <c r="H15" s="7">
        <v>4</v>
      </c>
      <c r="I15" s="7">
        <v>0</v>
      </c>
      <c r="J15" s="7">
        <v>1</v>
      </c>
      <c r="K15" s="7">
        <v>1</v>
      </c>
      <c r="L15" s="7">
        <v>0</v>
      </c>
      <c r="M15" s="7">
        <v>0</v>
      </c>
      <c r="N15" s="7">
        <v>0</v>
      </c>
      <c r="O15" s="56">
        <v>0</v>
      </c>
      <c r="P15" s="10">
        <v>9</v>
      </c>
      <c r="Q15" s="10" t="s">
        <v>24</v>
      </c>
      <c r="R15" s="10">
        <v>9</v>
      </c>
      <c r="S15" s="58">
        <f t="shared" si="0"/>
        <v>0.29032258064516131</v>
      </c>
      <c r="T15" s="10" t="s">
        <v>219</v>
      </c>
      <c r="U15" s="7" t="s">
        <v>142</v>
      </c>
    </row>
    <row r="16" spans="1:21" ht="16.5" customHeight="1" x14ac:dyDescent="0.25">
      <c r="A16" s="7" t="s">
        <v>94</v>
      </c>
      <c r="B16" s="10">
        <v>5</v>
      </c>
      <c r="C16" s="57" t="s">
        <v>100</v>
      </c>
      <c r="D16" s="7" t="s">
        <v>19</v>
      </c>
      <c r="E16" s="10" t="s">
        <v>44</v>
      </c>
      <c r="F16" s="7">
        <v>8</v>
      </c>
      <c r="G16" s="7">
        <v>1</v>
      </c>
      <c r="H16" s="7">
        <v>4</v>
      </c>
      <c r="I16" s="7">
        <v>1</v>
      </c>
      <c r="J16" s="7">
        <v>1</v>
      </c>
      <c r="K16" s="7">
        <v>1</v>
      </c>
      <c r="L16" s="7">
        <v>0</v>
      </c>
      <c r="M16" s="7">
        <v>4</v>
      </c>
      <c r="N16" s="7">
        <v>0</v>
      </c>
      <c r="O16" s="56">
        <v>5</v>
      </c>
      <c r="P16" s="10">
        <v>25</v>
      </c>
      <c r="Q16" s="10" t="s">
        <v>24</v>
      </c>
      <c r="R16" s="10">
        <v>25</v>
      </c>
      <c r="S16" s="58">
        <f t="shared" si="0"/>
        <v>0.80645161290322576</v>
      </c>
      <c r="T16" s="6" t="s">
        <v>96</v>
      </c>
      <c r="U16" s="7" t="s">
        <v>142</v>
      </c>
    </row>
    <row r="17" spans="1:21" ht="15.75" customHeight="1" x14ac:dyDescent="0.25">
      <c r="A17" s="44" t="s">
        <v>94</v>
      </c>
      <c r="B17" s="16">
        <v>6</v>
      </c>
      <c r="C17" s="7" t="s">
        <v>101</v>
      </c>
      <c r="D17" s="7" t="s">
        <v>19</v>
      </c>
      <c r="E17" s="10" t="s">
        <v>44</v>
      </c>
      <c r="F17" s="44">
        <v>5</v>
      </c>
      <c r="G17" s="44">
        <v>1</v>
      </c>
      <c r="H17" s="44">
        <v>5</v>
      </c>
      <c r="I17" s="44">
        <v>1</v>
      </c>
      <c r="J17" s="44">
        <v>1</v>
      </c>
      <c r="K17" s="44">
        <v>1</v>
      </c>
      <c r="L17" s="44">
        <v>0</v>
      </c>
      <c r="M17" s="44">
        <v>4</v>
      </c>
      <c r="N17" s="44">
        <v>0</v>
      </c>
      <c r="O17" s="44">
        <v>5</v>
      </c>
      <c r="P17" s="9">
        <v>23</v>
      </c>
      <c r="Q17" s="16" t="s">
        <v>24</v>
      </c>
      <c r="R17" s="16">
        <v>23</v>
      </c>
      <c r="S17" s="58">
        <f t="shared" si="0"/>
        <v>0.74193548387096775</v>
      </c>
      <c r="T17" s="16" t="s">
        <v>96</v>
      </c>
      <c r="U17" s="7" t="s">
        <v>142</v>
      </c>
    </row>
    <row r="18" spans="1:21" ht="18.75" customHeight="1" x14ac:dyDescent="0.25">
      <c r="A18" s="44" t="s">
        <v>94</v>
      </c>
      <c r="B18" s="16">
        <v>7</v>
      </c>
      <c r="C18" s="44" t="s">
        <v>102</v>
      </c>
      <c r="D18" s="7" t="s">
        <v>19</v>
      </c>
      <c r="E18" s="10" t="s">
        <v>44</v>
      </c>
      <c r="F18" s="44">
        <v>6</v>
      </c>
      <c r="G18" s="44">
        <v>1</v>
      </c>
      <c r="H18" s="44">
        <v>4</v>
      </c>
      <c r="I18" s="44">
        <v>1</v>
      </c>
      <c r="J18" s="44">
        <v>1</v>
      </c>
      <c r="K18" s="44">
        <v>1</v>
      </c>
      <c r="L18" s="44">
        <v>0</v>
      </c>
      <c r="M18" s="44">
        <v>4</v>
      </c>
      <c r="N18" s="44">
        <v>0</v>
      </c>
      <c r="O18" s="44">
        <v>5</v>
      </c>
      <c r="P18" s="9">
        <v>23</v>
      </c>
      <c r="Q18" s="16" t="s">
        <v>24</v>
      </c>
      <c r="R18" s="16">
        <v>23</v>
      </c>
      <c r="S18" s="58">
        <f t="shared" si="0"/>
        <v>0.74193548387096775</v>
      </c>
      <c r="T18" s="16" t="s">
        <v>96</v>
      </c>
      <c r="U18" s="7" t="s">
        <v>142</v>
      </c>
    </row>
    <row r="19" spans="1:21" ht="17.25" customHeight="1" x14ac:dyDescent="0.25">
      <c r="A19" s="7" t="s">
        <v>94</v>
      </c>
      <c r="B19" s="16">
        <v>8</v>
      </c>
      <c r="C19" s="44" t="s">
        <v>103</v>
      </c>
      <c r="D19" s="7" t="s">
        <v>19</v>
      </c>
      <c r="E19" s="10" t="s">
        <v>44</v>
      </c>
      <c r="F19" s="44">
        <v>6</v>
      </c>
      <c r="G19" s="44">
        <v>1</v>
      </c>
      <c r="H19" s="44">
        <v>5</v>
      </c>
      <c r="I19" s="44">
        <v>1</v>
      </c>
      <c r="J19" s="44">
        <v>1</v>
      </c>
      <c r="K19" s="44">
        <v>1</v>
      </c>
      <c r="L19" s="44">
        <v>0</v>
      </c>
      <c r="M19" s="44">
        <v>4</v>
      </c>
      <c r="N19" s="44">
        <v>0</v>
      </c>
      <c r="O19" s="44">
        <v>5</v>
      </c>
      <c r="P19" s="9">
        <v>24</v>
      </c>
      <c r="Q19" s="16" t="s">
        <v>24</v>
      </c>
      <c r="R19" s="16">
        <v>24</v>
      </c>
      <c r="S19" s="58">
        <f t="shared" si="0"/>
        <v>0.77419354838709675</v>
      </c>
      <c r="T19" s="16" t="s">
        <v>96</v>
      </c>
      <c r="U19" s="7" t="s">
        <v>142</v>
      </c>
    </row>
    <row r="20" spans="1:21" ht="20.25" customHeight="1" x14ac:dyDescent="0.25">
      <c r="A20" s="44" t="s">
        <v>94</v>
      </c>
      <c r="B20" s="16">
        <v>9</v>
      </c>
      <c r="C20" s="44" t="s">
        <v>104</v>
      </c>
      <c r="D20" s="7" t="s">
        <v>19</v>
      </c>
      <c r="E20" s="10" t="s">
        <v>44</v>
      </c>
      <c r="F20" s="44">
        <v>7</v>
      </c>
      <c r="G20" s="44">
        <v>1</v>
      </c>
      <c r="H20" s="44">
        <v>4</v>
      </c>
      <c r="I20" s="44">
        <v>1</v>
      </c>
      <c r="J20" s="44">
        <v>1</v>
      </c>
      <c r="K20" s="44">
        <v>1</v>
      </c>
      <c r="L20" s="44">
        <v>0</v>
      </c>
      <c r="M20" s="44">
        <v>4</v>
      </c>
      <c r="N20" s="44">
        <v>0</v>
      </c>
      <c r="O20" s="44">
        <v>0</v>
      </c>
      <c r="P20" s="9">
        <v>19</v>
      </c>
      <c r="Q20" s="16" t="s">
        <v>24</v>
      </c>
      <c r="R20" s="16">
        <v>19</v>
      </c>
      <c r="S20" s="58">
        <f t="shared" si="0"/>
        <v>0.61290322580645162</v>
      </c>
      <c r="T20" s="16" t="s">
        <v>219</v>
      </c>
      <c r="U20" s="7" t="s">
        <v>142</v>
      </c>
    </row>
    <row r="21" spans="1:21" x14ac:dyDescent="0.25">
      <c r="A21" s="7" t="s">
        <v>94</v>
      </c>
      <c r="B21" s="16">
        <v>10</v>
      </c>
      <c r="C21" s="46" t="s">
        <v>172</v>
      </c>
      <c r="D21" s="5" t="s">
        <v>161</v>
      </c>
      <c r="E21" s="9">
        <v>7</v>
      </c>
      <c r="F21" s="4">
        <v>10</v>
      </c>
      <c r="G21" s="4">
        <v>1</v>
      </c>
      <c r="H21" s="4">
        <v>5</v>
      </c>
      <c r="I21" s="4">
        <v>1</v>
      </c>
      <c r="J21" s="4">
        <v>1</v>
      </c>
      <c r="K21" s="4">
        <v>1</v>
      </c>
      <c r="L21" s="4">
        <v>2</v>
      </c>
      <c r="M21" s="4">
        <v>4</v>
      </c>
      <c r="N21" s="4">
        <v>1</v>
      </c>
      <c r="O21" s="4">
        <v>5</v>
      </c>
      <c r="P21" s="9">
        <v>31</v>
      </c>
      <c r="Q21" s="16" t="s">
        <v>24</v>
      </c>
      <c r="R21" s="16">
        <v>31</v>
      </c>
      <c r="S21" s="59">
        <v>1</v>
      </c>
      <c r="T21" s="16" t="s">
        <v>173</v>
      </c>
      <c r="U21" s="46" t="s">
        <v>174</v>
      </c>
    </row>
    <row r="22" spans="1:21" x14ac:dyDescent="0.25">
      <c r="A22" s="7" t="s">
        <v>94</v>
      </c>
      <c r="B22" s="16">
        <v>11</v>
      </c>
      <c r="C22" s="46" t="s">
        <v>175</v>
      </c>
      <c r="D22" s="5" t="s">
        <v>161</v>
      </c>
      <c r="E22" s="9">
        <v>7</v>
      </c>
      <c r="F22" s="4">
        <v>8</v>
      </c>
      <c r="G22" s="4">
        <v>1</v>
      </c>
      <c r="H22" s="4">
        <v>4</v>
      </c>
      <c r="I22" s="4">
        <v>1</v>
      </c>
      <c r="J22" s="4">
        <v>1</v>
      </c>
      <c r="K22" s="4">
        <v>1</v>
      </c>
      <c r="L22" s="4">
        <v>2</v>
      </c>
      <c r="M22" s="4">
        <v>4</v>
      </c>
      <c r="N22" s="4">
        <v>1</v>
      </c>
      <c r="O22" s="4">
        <v>5</v>
      </c>
      <c r="P22" s="9">
        <v>28</v>
      </c>
      <c r="Q22" s="16" t="s">
        <v>24</v>
      </c>
      <c r="R22" s="16">
        <v>28</v>
      </c>
      <c r="S22" s="59">
        <v>0.9</v>
      </c>
      <c r="T22" s="16" t="s">
        <v>176</v>
      </c>
      <c r="U22" s="46" t="s">
        <v>174</v>
      </c>
    </row>
    <row r="23" spans="1:21" x14ac:dyDescent="0.25">
      <c r="A23" s="7" t="s">
        <v>94</v>
      </c>
      <c r="B23" s="16">
        <v>12</v>
      </c>
      <c r="C23" s="46" t="s">
        <v>177</v>
      </c>
      <c r="D23" s="5" t="s">
        <v>161</v>
      </c>
      <c r="E23" s="9">
        <v>7</v>
      </c>
      <c r="F23" s="4">
        <v>8</v>
      </c>
      <c r="G23" s="4">
        <v>1</v>
      </c>
      <c r="H23" s="4">
        <v>5</v>
      </c>
      <c r="I23" s="4">
        <v>1</v>
      </c>
      <c r="J23" s="4">
        <v>1</v>
      </c>
      <c r="K23" s="4">
        <v>1</v>
      </c>
      <c r="L23" s="4">
        <v>2</v>
      </c>
      <c r="M23" s="4">
        <v>4</v>
      </c>
      <c r="N23" s="4">
        <v>1</v>
      </c>
      <c r="O23" s="4">
        <v>5</v>
      </c>
      <c r="P23" s="9">
        <v>29</v>
      </c>
      <c r="Q23" s="16" t="s">
        <v>24</v>
      </c>
      <c r="R23" s="16">
        <v>29</v>
      </c>
      <c r="S23" s="59">
        <v>0.93</v>
      </c>
      <c r="T23" s="16" t="s">
        <v>176</v>
      </c>
      <c r="U23" s="46" t="s">
        <v>174</v>
      </c>
    </row>
    <row r="24" spans="1:21" x14ac:dyDescent="0.25">
      <c r="A24" s="7" t="s">
        <v>94</v>
      </c>
      <c r="B24" s="16">
        <v>13</v>
      </c>
      <c r="C24" s="46" t="s">
        <v>178</v>
      </c>
      <c r="D24" s="5" t="s">
        <v>161</v>
      </c>
      <c r="E24" s="9">
        <v>7</v>
      </c>
      <c r="F24" s="4">
        <v>8</v>
      </c>
      <c r="G24" s="4">
        <v>1</v>
      </c>
      <c r="H24" s="4">
        <v>4</v>
      </c>
      <c r="I24" s="4">
        <v>1</v>
      </c>
      <c r="J24" s="4">
        <v>1</v>
      </c>
      <c r="K24" s="4">
        <v>1</v>
      </c>
      <c r="L24" s="4">
        <v>2</v>
      </c>
      <c r="M24" s="4">
        <v>4</v>
      </c>
      <c r="N24" s="4">
        <v>1</v>
      </c>
      <c r="O24" s="4">
        <v>5</v>
      </c>
      <c r="P24" s="9">
        <v>28</v>
      </c>
      <c r="Q24" s="16" t="s">
        <v>24</v>
      </c>
      <c r="R24" s="16">
        <v>28</v>
      </c>
      <c r="S24" s="59">
        <v>0.9</v>
      </c>
      <c r="T24" s="16" t="s">
        <v>176</v>
      </c>
      <c r="U24" s="46" t="s">
        <v>174</v>
      </c>
    </row>
    <row r="25" spans="1:21" x14ac:dyDescent="0.25">
      <c r="A25" s="7" t="s">
        <v>94</v>
      </c>
      <c r="B25" s="16">
        <v>14</v>
      </c>
      <c r="C25" s="46" t="s">
        <v>179</v>
      </c>
      <c r="D25" s="5" t="s">
        <v>161</v>
      </c>
      <c r="E25" s="9">
        <v>7</v>
      </c>
      <c r="F25" s="4">
        <v>9</v>
      </c>
      <c r="G25" s="4">
        <v>1</v>
      </c>
      <c r="H25" s="4">
        <v>4</v>
      </c>
      <c r="I25" s="4">
        <v>1</v>
      </c>
      <c r="J25" s="4">
        <v>1</v>
      </c>
      <c r="K25" s="4">
        <v>1</v>
      </c>
      <c r="L25" s="4">
        <v>2</v>
      </c>
      <c r="M25" s="4">
        <v>3</v>
      </c>
      <c r="N25" s="4">
        <v>1</v>
      </c>
      <c r="O25" s="4">
        <v>5</v>
      </c>
      <c r="P25" s="9">
        <v>28</v>
      </c>
      <c r="Q25" s="16" t="s">
        <v>24</v>
      </c>
      <c r="R25" s="16">
        <v>28</v>
      </c>
      <c r="S25" s="59">
        <v>0.9</v>
      </c>
      <c r="T25" s="16" t="s">
        <v>176</v>
      </c>
      <c r="U25" s="46" t="s">
        <v>174</v>
      </c>
    </row>
    <row r="26" spans="1:21" x14ac:dyDescent="0.25">
      <c r="A26" s="44" t="s">
        <v>94</v>
      </c>
      <c r="B26" s="16">
        <v>15</v>
      </c>
      <c r="C26" s="46" t="s">
        <v>180</v>
      </c>
      <c r="D26" s="5" t="s">
        <v>161</v>
      </c>
      <c r="E26" s="9">
        <v>7</v>
      </c>
      <c r="F26" s="4">
        <v>6</v>
      </c>
      <c r="G26" s="4">
        <v>1</v>
      </c>
      <c r="H26" s="4">
        <v>2</v>
      </c>
      <c r="I26" s="4">
        <v>1</v>
      </c>
      <c r="J26" s="4">
        <v>1</v>
      </c>
      <c r="K26" s="4">
        <v>1</v>
      </c>
      <c r="L26" s="4">
        <v>1</v>
      </c>
      <c r="M26" s="4">
        <v>2</v>
      </c>
      <c r="N26" s="4">
        <v>0</v>
      </c>
      <c r="O26" s="4">
        <v>0</v>
      </c>
      <c r="P26" s="9">
        <v>15</v>
      </c>
      <c r="Q26" s="16" t="s">
        <v>24</v>
      </c>
      <c r="R26" s="16">
        <v>15</v>
      </c>
      <c r="S26" s="59">
        <v>0.48</v>
      </c>
      <c r="T26" s="16" t="s">
        <v>219</v>
      </c>
      <c r="U26" s="46" t="s">
        <v>174</v>
      </c>
    </row>
    <row r="27" spans="1:21" x14ac:dyDescent="0.25">
      <c r="A27" s="44" t="s">
        <v>94</v>
      </c>
      <c r="B27" s="16">
        <v>16</v>
      </c>
      <c r="C27" s="46" t="s">
        <v>181</v>
      </c>
      <c r="D27" s="5" t="s">
        <v>161</v>
      </c>
      <c r="E27" s="9">
        <v>7</v>
      </c>
      <c r="F27" s="4">
        <v>10</v>
      </c>
      <c r="G27" s="4">
        <v>1</v>
      </c>
      <c r="H27" s="4">
        <v>4</v>
      </c>
      <c r="I27" s="4">
        <v>1</v>
      </c>
      <c r="J27" s="4">
        <v>1</v>
      </c>
      <c r="K27" s="4">
        <v>1</v>
      </c>
      <c r="L27" s="4">
        <v>0</v>
      </c>
      <c r="M27" s="4">
        <v>3</v>
      </c>
      <c r="N27" s="4">
        <v>1</v>
      </c>
      <c r="O27" s="4">
        <v>0</v>
      </c>
      <c r="P27" s="9">
        <v>22</v>
      </c>
      <c r="Q27" s="16" t="s">
        <v>24</v>
      </c>
      <c r="R27" s="16">
        <v>22</v>
      </c>
      <c r="S27" s="59">
        <v>0.7</v>
      </c>
      <c r="T27" s="16" t="s">
        <v>219</v>
      </c>
      <c r="U27" s="46" t="s">
        <v>174</v>
      </c>
    </row>
    <row r="28" spans="1:21" x14ac:dyDescent="0.25">
      <c r="A28" s="7" t="s">
        <v>94</v>
      </c>
      <c r="B28" s="16">
        <v>17</v>
      </c>
      <c r="C28" s="46" t="s">
        <v>182</v>
      </c>
      <c r="D28" s="5" t="s">
        <v>161</v>
      </c>
      <c r="E28" s="9">
        <v>7</v>
      </c>
      <c r="F28" s="4">
        <v>10</v>
      </c>
      <c r="G28" s="4">
        <v>1</v>
      </c>
      <c r="H28" s="4">
        <v>2</v>
      </c>
      <c r="I28" s="4">
        <v>0</v>
      </c>
      <c r="J28" s="4">
        <v>0</v>
      </c>
      <c r="K28" s="4">
        <v>1</v>
      </c>
      <c r="L28" s="4">
        <v>0</v>
      </c>
      <c r="M28" s="4">
        <v>3</v>
      </c>
      <c r="N28" s="4">
        <v>1</v>
      </c>
      <c r="O28" s="4">
        <v>0</v>
      </c>
      <c r="P28" s="9">
        <v>18</v>
      </c>
      <c r="Q28" s="16" t="s">
        <v>24</v>
      </c>
      <c r="R28" s="16">
        <v>18</v>
      </c>
      <c r="S28" s="59">
        <v>0.57999999999999996</v>
      </c>
      <c r="T28" s="16" t="s">
        <v>219</v>
      </c>
      <c r="U28" s="46" t="s">
        <v>174</v>
      </c>
    </row>
    <row r="29" spans="1:21" x14ac:dyDescent="0.25">
      <c r="A29" s="5" t="s">
        <v>94</v>
      </c>
      <c r="B29" s="10">
        <v>18</v>
      </c>
      <c r="C29" s="5" t="s">
        <v>244</v>
      </c>
      <c r="D29" s="5" t="s">
        <v>245</v>
      </c>
      <c r="E29" s="10" t="s">
        <v>246</v>
      </c>
      <c r="F29" s="10">
        <v>10</v>
      </c>
      <c r="G29" s="10">
        <v>1</v>
      </c>
      <c r="H29" s="10">
        <v>4</v>
      </c>
      <c r="I29" s="10">
        <v>1</v>
      </c>
      <c r="J29" s="10">
        <v>1</v>
      </c>
      <c r="K29" s="10">
        <v>0</v>
      </c>
      <c r="L29" s="10">
        <v>2</v>
      </c>
      <c r="M29" s="10">
        <v>2</v>
      </c>
      <c r="N29" s="10">
        <v>1</v>
      </c>
      <c r="O29" s="10">
        <v>5</v>
      </c>
      <c r="P29" s="10">
        <v>27</v>
      </c>
      <c r="Q29" s="10" t="s">
        <v>24</v>
      </c>
      <c r="R29" s="10">
        <v>27</v>
      </c>
      <c r="S29" s="39">
        <v>0.44</v>
      </c>
      <c r="T29" s="10" t="s">
        <v>219</v>
      </c>
      <c r="U29" s="7" t="s">
        <v>238</v>
      </c>
    </row>
    <row r="30" spans="1:21" x14ac:dyDescent="0.25">
      <c r="A30" s="5" t="s">
        <v>94</v>
      </c>
      <c r="B30" s="10">
        <v>19</v>
      </c>
      <c r="C30" s="5" t="s">
        <v>247</v>
      </c>
      <c r="D30" s="5" t="s">
        <v>245</v>
      </c>
      <c r="E30" s="10" t="s">
        <v>248</v>
      </c>
      <c r="F30" s="10">
        <v>9</v>
      </c>
      <c r="G30" s="10">
        <v>1</v>
      </c>
      <c r="H30" s="10">
        <v>5</v>
      </c>
      <c r="I30" s="10">
        <v>1</v>
      </c>
      <c r="J30" s="10">
        <v>1</v>
      </c>
      <c r="K30" s="10">
        <v>0</v>
      </c>
      <c r="L30" s="10">
        <v>2</v>
      </c>
      <c r="M30" s="10">
        <v>3</v>
      </c>
      <c r="N30" s="10">
        <v>1</v>
      </c>
      <c r="O30" s="10">
        <v>5</v>
      </c>
      <c r="P30" s="10">
        <v>28</v>
      </c>
      <c r="Q30" s="10" t="s">
        <v>24</v>
      </c>
      <c r="R30" s="10">
        <v>28</v>
      </c>
      <c r="S30" s="39">
        <v>0.45</v>
      </c>
      <c r="T30" s="10" t="s">
        <v>219</v>
      </c>
      <c r="U30" s="7" t="s">
        <v>238</v>
      </c>
    </row>
    <row r="31" spans="1:21" x14ac:dyDescent="0.25">
      <c r="A31" s="5" t="s">
        <v>94</v>
      </c>
      <c r="B31" s="10">
        <v>20</v>
      </c>
      <c r="C31" s="5" t="s">
        <v>249</v>
      </c>
      <c r="D31" s="5" t="s">
        <v>245</v>
      </c>
      <c r="E31" s="10" t="s">
        <v>246</v>
      </c>
      <c r="F31" s="10">
        <v>9</v>
      </c>
      <c r="G31" s="10">
        <v>1</v>
      </c>
      <c r="H31" s="10">
        <v>4</v>
      </c>
      <c r="I31" s="10">
        <v>1</v>
      </c>
      <c r="J31" s="10">
        <v>1</v>
      </c>
      <c r="K31" s="10">
        <v>0</v>
      </c>
      <c r="L31" s="10">
        <v>1</v>
      </c>
      <c r="M31" s="10">
        <v>3</v>
      </c>
      <c r="N31" s="10">
        <v>1</v>
      </c>
      <c r="O31" s="10">
        <v>5</v>
      </c>
      <c r="P31" s="10">
        <v>26</v>
      </c>
      <c r="Q31" s="10" t="s">
        <v>24</v>
      </c>
      <c r="R31" s="10">
        <v>26</v>
      </c>
      <c r="S31" s="39">
        <v>0.42</v>
      </c>
      <c r="T31" s="10" t="s">
        <v>219</v>
      </c>
      <c r="U31" s="7" t="s">
        <v>238</v>
      </c>
    </row>
    <row r="32" spans="1:21" x14ac:dyDescent="0.25">
      <c r="A32" s="5" t="s">
        <v>94</v>
      </c>
      <c r="B32" s="10">
        <v>21</v>
      </c>
      <c r="C32" s="5" t="s">
        <v>250</v>
      </c>
      <c r="D32" s="5" t="s">
        <v>245</v>
      </c>
      <c r="E32" s="10" t="s">
        <v>251</v>
      </c>
      <c r="F32" s="10">
        <v>10</v>
      </c>
      <c r="G32" s="10">
        <v>1</v>
      </c>
      <c r="H32" s="10">
        <v>5</v>
      </c>
      <c r="I32" s="10">
        <v>1</v>
      </c>
      <c r="J32" s="10">
        <v>1</v>
      </c>
      <c r="K32" s="10">
        <v>0</v>
      </c>
      <c r="L32" s="10">
        <v>1</v>
      </c>
      <c r="M32" s="10">
        <v>4</v>
      </c>
      <c r="N32" s="10">
        <v>1</v>
      </c>
      <c r="O32" s="10">
        <v>5</v>
      </c>
      <c r="P32" s="10">
        <v>28</v>
      </c>
      <c r="Q32" s="10" t="s">
        <v>24</v>
      </c>
      <c r="R32" s="10">
        <v>28</v>
      </c>
      <c r="S32" s="54">
        <v>0.45</v>
      </c>
      <c r="T32" s="6" t="s">
        <v>219</v>
      </c>
      <c r="U32" s="7" t="s">
        <v>228</v>
      </c>
    </row>
    <row r="33" spans="1:21" x14ac:dyDescent="0.25">
      <c r="A33" s="5" t="s">
        <v>94</v>
      </c>
      <c r="B33" s="10">
        <v>22</v>
      </c>
      <c r="C33" s="55" t="s">
        <v>252</v>
      </c>
      <c r="D33" s="5" t="s">
        <v>245</v>
      </c>
      <c r="E33" s="10" t="s">
        <v>251</v>
      </c>
      <c r="F33" s="10">
        <v>7</v>
      </c>
      <c r="G33" s="10">
        <v>1</v>
      </c>
      <c r="H33" s="10">
        <v>4</v>
      </c>
      <c r="I33" s="10">
        <v>1</v>
      </c>
      <c r="J33" s="10">
        <v>1</v>
      </c>
      <c r="K33" s="10">
        <v>0</v>
      </c>
      <c r="L33" s="10">
        <v>2</v>
      </c>
      <c r="M33" s="10">
        <v>4</v>
      </c>
      <c r="N33" s="10">
        <v>1</v>
      </c>
      <c r="O33" s="10">
        <v>5</v>
      </c>
      <c r="P33" s="10">
        <v>25</v>
      </c>
      <c r="Q33" s="10" t="s">
        <v>24</v>
      </c>
      <c r="R33" s="10">
        <v>25</v>
      </c>
      <c r="S33" s="54">
        <v>0.4</v>
      </c>
      <c r="T33" s="6" t="s">
        <v>219</v>
      </c>
      <c r="U33" s="7" t="s">
        <v>228</v>
      </c>
    </row>
    <row r="34" spans="1:21" x14ac:dyDescent="0.25">
      <c r="A34" s="5" t="s">
        <v>94</v>
      </c>
      <c r="B34" s="10">
        <v>23</v>
      </c>
      <c r="C34" s="55" t="s">
        <v>253</v>
      </c>
      <c r="D34" s="5" t="s">
        <v>245</v>
      </c>
      <c r="E34" s="10" t="s">
        <v>251</v>
      </c>
      <c r="F34" s="10">
        <v>4</v>
      </c>
      <c r="G34" s="10">
        <v>1</v>
      </c>
      <c r="H34" s="10">
        <v>4</v>
      </c>
      <c r="I34" s="10">
        <v>0</v>
      </c>
      <c r="J34" s="10">
        <v>1</v>
      </c>
      <c r="K34" s="10">
        <v>0</v>
      </c>
      <c r="L34" s="10">
        <v>1</v>
      </c>
      <c r="M34" s="10">
        <v>3</v>
      </c>
      <c r="N34" s="10">
        <v>1</v>
      </c>
      <c r="O34" s="10">
        <v>4</v>
      </c>
      <c r="P34" s="10">
        <v>19</v>
      </c>
      <c r="Q34" s="10" t="s">
        <v>24</v>
      </c>
      <c r="R34" s="10">
        <v>19</v>
      </c>
      <c r="S34" s="54">
        <v>0.31</v>
      </c>
      <c r="T34" s="6" t="s">
        <v>219</v>
      </c>
      <c r="U34" s="7" t="s">
        <v>228</v>
      </c>
    </row>
    <row r="35" spans="1:21" ht="18.75" customHeight="1" x14ac:dyDescent="0.25">
      <c r="A35" s="5" t="s">
        <v>94</v>
      </c>
      <c r="B35" s="10">
        <v>24</v>
      </c>
      <c r="C35" s="5"/>
      <c r="D35" s="5" t="s">
        <v>314</v>
      </c>
      <c r="E35" s="10">
        <v>7</v>
      </c>
      <c r="F35" s="10">
        <v>7</v>
      </c>
      <c r="G35" s="10">
        <v>1</v>
      </c>
      <c r="H35" s="10">
        <v>4</v>
      </c>
      <c r="I35" s="10">
        <v>1</v>
      </c>
      <c r="J35" s="10">
        <v>1</v>
      </c>
      <c r="K35" s="10">
        <v>1</v>
      </c>
      <c r="L35" s="10">
        <v>1</v>
      </c>
      <c r="M35" s="10">
        <v>4</v>
      </c>
      <c r="N35" s="10">
        <v>1</v>
      </c>
      <c r="O35" s="10">
        <v>0</v>
      </c>
      <c r="P35" s="10">
        <v>21</v>
      </c>
      <c r="Q35" s="10" t="s">
        <v>24</v>
      </c>
      <c r="R35" s="10">
        <v>21</v>
      </c>
      <c r="S35" s="39">
        <v>0.67</v>
      </c>
      <c r="T35" s="10" t="s">
        <v>96</v>
      </c>
      <c r="U35" s="70" t="s">
        <v>331</v>
      </c>
    </row>
    <row r="36" spans="1:21" ht="24" customHeight="1" x14ac:dyDescent="0.25">
      <c r="A36" s="87" t="s">
        <v>94</v>
      </c>
      <c r="B36" s="80">
        <v>25</v>
      </c>
      <c r="C36" s="87" t="s">
        <v>350</v>
      </c>
      <c r="D36" s="87" t="s">
        <v>339</v>
      </c>
      <c r="E36" s="87">
        <v>7</v>
      </c>
      <c r="F36" s="87">
        <v>8</v>
      </c>
      <c r="G36" s="87">
        <v>1</v>
      </c>
      <c r="H36" s="87">
        <v>3</v>
      </c>
      <c r="I36" s="87">
        <v>1</v>
      </c>
      <c r="J36" s="87">
        <v>1</v>
      </c>
      <c r="K36" s="87">
        <v>1</v>
      </c>
      <c r="L36" s="87">
        <v>1</v>
      </c>
      <c r="M36" s="87">
        <v>0</v>
      </c>
      <c r="N36" s="87">
        <v>1</v>
      </c>
      <c r="O36" s="87">
        <v>1</v>
      </c>
      <c r="P36" s="80">
        <v>18</v>
      </c>
      <c r="Q36" s="80" t="s">
        <v>24</v>
      </c>
      <c r="R36" s="80">
        <v>18</v>
      </c>
      <c r="S36" s="82">
        <v>0.57999999999999996</v>
      </c>
      <c r="T36" s="80" t="s">
        <v>96</v>
      </c>
      <c r="U36" s="87" t="s">
        <v>351</v>
      </c>
    </row>
    <row r="37" spans="1:21" ht="26.25" customHeight="1" x14ac:dyDescent="0.25">
      <c r="A37" s="87" t="s">
        <v>94</v>
      </c>
      <c r="B37" s="80">
        <v>26</v>
      </c>
      <c r="C37" s="87" t="s">
        <v>352</v>
      </c>
      <c r="D37" s="87" t="s">
        <v>339</v>
      </c>
      <c r="E37" s="87">
        <v>7</v>
      </c>
      <c r="F37" s="87">
        <v>7</v>
      </c>
      <c r="G37" s="87">
        <v>1</v>
      </c>
      <c r="H37" s="87">
        <v>5</v>
      </c>
      <c r="I37" s="87">
        <v>1</v>
      </c>
      <c r="J37" s="87">
        <v>1</v>
      </c>
      <c r="K37" s="87">
        <v>1</v>
      </c>
      <c r="L37" s="87">
        <v>0</v>
      </c>
      <c r="M37" s="87">
        <v>2</v>
      </c>
      <c r="N37" s="87">
        <v>1</v>
      </c>
      <c r="O37" s="87">
        <v>3</v>
      </c>
      <c r="P37" s="80">
        <v>22</v>
      </c>
      <c r="Q37" s="80" t="s">
        <v>24</v>
      </c>
      <c r="R37" s="80">
        <v>22</v>
      </c>
      <c r="S37" s="82">
        <v>0.71</v>
      </c>
      <c r="T37" s="80" t="s">
        <v>33</v>
      </c>
      <c r="U37" s="87" t="s">
        <v>351</v>
      </c>
    </row>
    <row r="38" spans="1:21" ht="24.75" customHeight="1" x14ac:dyDescent="0.25">
      <c r="A38" s="87" t="s">
        <v>94</v>
      </c>
      <c r="B38" s="80">
        <v>27</v>
      </c>
      <c r="C38" s="87" t="s">
        <v>353</v>
      </c>
      <c r="D38" s="87" t="s">
        <v>339</v>
      </c>
      <c r="E38" s="87">
        <v>7</v>
      </c>
      <c r="F38" s="87">
        <v>6</v>
      </c>
      <c r="G38" s="87">
        <v>1</v>
      </c>
      <c r="H38" s="87">
        <v>2</v>
      </c>
      <c r="I38" s="87">
        <v>0</v>
      </c>
      <c r="J38" s="87">
        <v>1</v>
      </c>
      <c r="K38" s="87">
        <v>1</v>
      </c>
      <c r="L38" s="87">
        <v>0</v>
      </c>
      <c r="M38" s="87">
        <v>2</v>
      </c>
      <c r="N38" s="87">
        <v>1</v>
      </c>
      <c r="O38" s="87">
        <v>3</v>
      </c>
      <c r="P38" s="80">
        <v>16</v>
      </c>
      <c r="Q38" s="80" t="s">
        <v>24</v>
      </c>
      <c r="R38" s="80">
        <v>16</v>
      </c>
      <c r="S38" s="85">
        <v>0.52</v>
      </c>
      <c r="T38" s="84" t="s">
        <v>96</v>
      </c>
      <c r="U38" s="90" t="s">
        <v>351</v>
      </c>
    </row>
    <row r="39" spans="1:21" ht="30" customHeight="1" x14ac:dyDescent="0.25">
      <c r="A39" s="87" t="s">
        <v>94</v>
      </c>
      <c r="B39" s="80">
        <v>28</v>
      </c>
      <c r="C39" s="87" t="s">
        <v>354</v>
      </c>
      <c r="D39" s="87" t="s">
        <v>339</v>
      </c>
      <c r="E39" s="87">
        <v>7</v>
      </c>
      <c r="F39" s="87">
        <v>6</v>
      </c>
      <c r="G39" s="87">
        <v>1</v>
      </c>
      <c r="H39" s="87">
        <v>3</v>
      </c>
      <c r="I39" s="87">
        <v>0</v>
      </c>
      <c r="J39" s="87">
        <v>1</v>
      </c>
      <c r="K39" s="87">
        <v>1</v>
      </c>
      <c r="L39" s="87">
        <v>0</v>
      </c>
      <c r="M39" s="87">
        <v>0</v>
      </c>
      <c r="N39" s="87">
        <v>0</v>
      </c>
      <c r="O39" s="87">
        <v>0</v>
      </c>
      <c r="P39" s="80">
        <v>12</v>
      </c>
      <c r="Q39" s="80" t="s">
        <v>24</v>
      </c>
      <c r="R39" s="80">
        <v>12</v>
      </c>
      <c r="S39" s="85">
        <v>0.39</v>
      </c>
      <c r="T39" s="84" t="s">
        <v>219</v>
      </c>
      <c r="U39" s="90" t="s">
        <v>351</v>
      </c>
    </row>
    <row r="40" spans="1:21" ht="23.25" customHeight="1" x14ac:dyDescent="0.25">
      <c r="A40" s="87" t="s">
        <v>94</v>
      </c>
      <c r="B40" s="80">
        <v>29</v>
      </c>
      <c r="C40" s="90" t="s">
        <v>355</v>
      </c>
      <c r="D40" s="90" t="s">
        <v>339</v>
      </c>
      <c r="E40" s="87">
        <v>7</v>
      </c>
      <c r="F40" s="87">
        <v>6</v>
      </c>
      <c r="G40" s="87">
        <v>1</v>
      </c>
      <c r="H40" s="87">
        <v>4</v>
      </c>
      <c r="I40" s="87">
        <v>1</v>
      </c>
      <c r="J40" s="87">
        <v>1</v>
      </c>
      <c r="K40" s="87">
        <v>1</v>
      </c>
      <c r="L40" s="87">
        <v>1</v>
      </c>
      <c r="M40" s="87">
        <v>1</v>
      </c>
      <c r="N40" s="87">
        <v>1</v>
      </c>
      <c r="O40" s="87">
        <v>1</v>
      </c>
      <c r="P40" s="80">
        <v>18</v>
      </c>
      <c r="Q40" s="80" t="s">
        <v>24</v>
      </c>
      <c r="R40" s="80">
        <v>18</v>
      </c>
      <c r="S40" s="85">
        <v>0.57999999999999996</v>
      </c>
      <c r="T40" s="84" t="s">
        <v>96</v>
      </c>
      <c r="U40" s="90" t="s">
        <v>351</v>
      </c>
    </row>
    <row r="41" spans="1:21" ht="28.5" x14ac:dyDescent="0.25">
      <c r="A41" s="124" t="s">
        <v>46</v>
      </c>
      <c r="B41" s="113">
        <v>30</v>
      </c>
      <c r="C41" s="102" t="s">
        <v>388</v>
      </c>
      <c r="D41" s="101" t="s">
        <v>304</v>
      </c>
      <c r="E41" s="101">
        <v>7</v>
      </c>
      <c r="F41" s="101">
        <v>7</v>
      </c>
      <c r="G41" s="101">
        <v>1</v>
      </c>
      <c r="H41" s="101">
        <v>2</v>
      </c>
      <c r="I41" s="101">
        <v>0</v>
      </c>
      <c r="J41" s="101">
        <v>1</v>
      </c>
      <c r="K41" s="101">
        <v>1</v>
      </c>
      <c r="L41" s="101">
        <v>2</v>
      </c>
      <c r="M41" s="101">
        <v>3</v>
      </c>
      <c r="N41" s="101">
        <v>0</v>
      </c>
      <c r="O41" s="101">
        <v>0</v>
      </c>
      <c r="P41" s="113">
        <v>17</v>
      </c>
      <c r="Q41" s="113" t="s">
        <v>24</v>
      </c>
      <c r="R41" s="113">
        <v>17</v>
      </c>
      <c r="S41" s="85">
        <v>0.54</v>
      </c>
      <c r="T41" s="84" t="s">
        <v>219</v>
      </c>
      <c r="U41" s="102" t="s">
        <v>380</v>
      </c>
    </row>
    <row r="42" spans="1:21" x14ac:dyDescent="0.25">
      <c r="A42" s="101" t="s">
        <v>46</v>
      </c>
      <c r="B42" s="113">
        <v>31</v>
      </c>
      <c r="C42" s="108" t="s">
        <v>389</v>
      </c>
      <c r="D42" s="89" t="s">
        <v>304</v>
      </c>
      <c r="E42" s="109">
        <v>7</v>
      </c>
      <c r="F42" s="109">
        <v>10</v>
      </c>
      <c r="G42" s="109">
        <v>1</v>
      </c>
      <c r="H42" s="109">
        <v>5</v>
      </c>
      <c r="I42" s="109">
        <v>1</v>
      </c>
      <c r="J42" s="109">
        <v>1</v>
      </c>
      <c r="K42" s="109">
        <v>1</v>
      </c>
      <c r="L42" s="109">
        <v>2</v>
      </c>
      <c r="M42" s="109">
        <v>3</v>
      </c>
      <c r="N42" s="109">
        <v>1</v>
      </c>
      <c r="O42" s="109">
        <v>0</v>
      </c>
      <c r="P42" s="116">
        <v>25</v>
      </c>
      <c r="Q42" s="116" t="s">
        <v>24</v>
      </c>
      <c r="R42" s="116">
        <v>25</v>
      </c>
      <c r="S42" s="117">
        <v>0.8</v>
      </c>
      <c r="T42" s="116" t="s">
        <v>96</v>
      </c>
      <c r="U42" s="102" t="s">
        <v>380</v>
      </c>
    </row>
    <row r="43" spans="1:21" x14ac:dyDescent="0.25">
      <c r="A43" s="101" t="s">
        <v>46</v>
      </c>
      <c r="B43" s="113">
        <v>32</v>
      </c>
      <c r="C43" s="102" t="s">
        <v>390</v>
      </c>
      <c r="D43" s="101" t="s">
        <v>304</v>
      </c>
      <c r="E43" s="101">
        <v>7</v>
      </c>
      <c r="F43" s="101">
        <v>9</v>
      </c>
      <c r="G43" s="101">
        <v>1</v>
      </c>
      <c r="H43" s="101">
        <v>3</v>
      </c>
      <c r="I43" s="101">
        <v>1</v>
      </c>
      <c r="J43" s="101">
        <v>0</v>
      </c>
      <c r="K43" s="101">
        <v>0</v>
      </c>
      <c r="L43" s="101">
        <v>2</v>
      </c>
      <c r="M43" s="101">
        <v>3</v>
      </c>
      <c r="N43" s="101">
        <v>0</v>
      </c>
      <c r="O43" s="101">
        <v>5</v>
      </c>
      <c r="P43" s="113">
        <v>24</v>
      </c>
      <c r="Q43" s="113" t="s">
        <v>24</v>
      </c>
      <c r="R43" s="113">
        <v>24</v>
      </c>
      <c r="S43" s="85">
        <v>0.77</v>
      </c>
      <c r="T43" s="84" t="s">
        <v>34</v>
      </c>
      <c r="U43" s="102" t="s">
        <v>380</v>
      </c>
    </row>
    <row r="44" spans="1:21" x14ac:dyDescent="0.25">
      <c r="A44" s="104" t="s">
        <v>46</v>
      </c>
      <c r="B44" s="141">
        <v>33</v>
      </c>
      <c r="C44" s="108" t="s">
        <v>391</v>
      </c>
      <c r="D44" s="89" t="s">
        <v>304</v>
      </c>
      <c r="E44" s="109">
        <v>7</v>
      </c>
      <c r="F44" s="109">
        <v>7</v>
      </c>
      <c r="G44" s="109">
        <v>1</v>
      </c>
      <c r="H44" s="109">
        <v>5</v>
      </c>
      <c r="I44" s="109">
        <v>1</v>
      </c>
      <c r="J44" s="109">
        <v>1</v>
      </c>
      <c r="K44" s="109">
        <v>1</v>
      </c>
      <c r="L44" s="109">
        <v>2</v>
      </c>
      <c r="M44" s="109">
        <v>3</v>
      </c>
      <c r="N44" s="109">
        <v>1</v>
      </c>
      <c r="O44" s="109">
        <v>0</v>
      </c>
      <c r="P44" s="116">
        <v>22</v>
      </c>
      <c r="Q44" s="116" t="s">
        <v>24</v>
      </c>
      <c r="R44" s="116">
        <v>22</v>
      </c>
      <c r="S44" s="117">
        <v>0.7</v>
      </c>
      <c r="T44" s="116" t="s">
        <v>96</v>
      </c>
      <c r="U44" s="102" t="s">
        <v>380</v>
      </c>
    </row>
    <row r="45" spans="1:21" x14ac:dyDescent="0.25">
      <c r="A45" s="104" t="s">
        <v>46</v>
      </c>
      <c r="B45" s="141">
        <v>34</v>
      </c>
      <c r="C45" s="102" t="s">
        <v>392</v>
      </c>
      <c r="D45" s="101" t="s">
        <v>304</v>
      </c>
      <c r="E45" s="101">
        <v>7</v>
      </c>
      <c r="F45" s="101">
        <v>8</v>
      </c>
      <c r="G45" s="101">
        <v>1</v>
      </c>
      <c r="H45" s="101">
        <v>4</v>
      </c>
      <c r="I45" s="101">
        <v>1</v>
      </c>
      <c r="J45" s="101">
        <v>1</v>
      </c>
      <c r="K45" s="101">
        <v>1</v>
      </c>
      <c r="L45" s="101">
        <v>2</v>
      </c>
      <c r="M45" s="101">
        <v>3</v>
      </c>
      <c r="N45" s="101">
        <v>1</v>
      </c>
      <c r="O45" s="101">
        <v>5</v>
      </c>
      <c r="P45" s="113">
        <v>27</v>
      </c>
      <c r="Q45" s="113" t="s">
        <v>24</v>
      </c>
      <c r="R45" s="113">
        <v>27</v>
      </c>
      <c r="S45" s="85">
        <v>0.87</v>
      </c>
      <c r="T45" s="84" t="s">
        <v>33</v>
      </c>
      <c r="U45" s="102" t="s">
        <v>380</v>
      </c>
    </row>
    <row r="46" spans="1:21" ht="30" x14ac:dyDescent="0.25">
      <c r="A46" s="126" t="s">
        <v>46</v>
      </c>
      <c r="B46" s="113">
        <v>35</v>
      </c>
      <c r="C46" s="101" t="s">
        <v>406</v>
      </c>
      <c r="D46" s="126" t="s">
        <v>323</v>
      </c>
      <c r="E46" s="101">
        <v>7</v>
      </c>
      <c r="F46" s="109">
        <v>10</v>
      </c>
      <c r="G46" s="109">
        <v>1</v>
      </c>
      <c r="H46" s="109">
        <v>5</v>
      </c>
      <c r="I46" s="109">
        <v>1</v>
      </c>
      <c r="J46" s="109">
        <v>1</v>
      </c>
      <c r="K46" s="109">
        <v>1</v>
      </c>
      <c r="L46" s="109">
        <v>2</v>
      </c>
      <c r="M46" s="109">
        <v>3</v>
      </c>
      <c r="N46" s="109">
        <v>1</v>
      </c>
      <c r="O46" s="109">
        <v>0</v>
      </c>
      <c r="P46" s="113">
        <v>25</v>
      </c>
      <c r="Q46" s="113" t="s">
        <v>24</v>
      </c>
      <c r="R46" s="113">
        <v>25</v>
      </c>
      <c r="S46" s="136">
        <v>0.8</v>
      </c>
      <c r="T46" s="113" t="s">
        <v>33</v>
      </c>
      <c r="U46" s="101" t="s">
        <v>402</v>
      </c>
    </row>
    <row r="47" spans="1:21" ht="30" x14ac:dyDescent="0.25">
      <c r="A47" s="101" t="s">
        <v>94</v>
      </c>
      <c r="B47" s="113">
        <v>36</v>
      </c>
      <c r="C47" s="101" t="s">
        <v>415</v>
      </c>
      <c r="D47" s="101" t="s">
        <v>311</v>
      </c>
      <c r="E47" s="101">
        <v>7</v>
      </c>
      <c r="F47" s="101">
        <v>9</v>
      </c>
      <c r="G47" s="101">
        <v>1</v>
      </c>
      <c r="H47" s="101">
        <v>3</v>
      </c>
      <c r="I47" s="101">
        <v>1</v>
      </c>
      <c r="J47" s="101">
        <v>0</v>
      </c>
      <c r="K47" s="101">
        <v>0</v>
      </c>
      <c r="L47" s="101">
        <v>2</v>
      </c>
      <c r="M47" s="101">
        <v>3</v>
      </c>
      <c r="N47" s="101">
        <v>0</v>
      </c>
      <c r="O47" s="101">
        <v>5</v>
      </c>
      <c r="P47" s="113">
        <v>16</v>
      </c>
      <c r="Q47" s="113" t="s">
        <v>24</v>
      </c>
      <c r="R47" s="113">
        <v>16</v>
      </c>
      <c r="S47" s="136">
        <v>0.52</v>
      </c>
      <c r="T47" s="113" t="s">
        <v>219</v>
      </c>
      <c r="U47" s="101" t="s">
        <v>413</v>
      </c>
    </row>
    <row r="48" spans="1:21" ht="30" x14ac:dyDescent="0.25">
      <c r="A48" s="101" t="s">
        <v>94</v>
      </c>
      <c r="B48" s="113">
        <v>37</v>
      </c>
      <c r="C48" s="101" t="s">
        <v>425</v>
      </c>
      <c r="D48" s="108" t="s">
        <v>426</v>
      </c>
      <c r="E48" s="101">
        <v>7</v>
      </c>
      <c r="F48" s="101">
        <v>8</v>
      </c>
      <c r="G48" s="101">
        <v>1</v>
      </c>
      <c r="H48" s="101">
        <v>2</v>
      </c>
      <c r="I48" s="101">
        <v>0</v>
      </c>
      <c r="J48" s="101">
        <v>1</v>
      </c>
      <c r="K48" s="101">
        <v>0</v>
      </c>
      <c r="L48" s="101">
        <v>0</v>
      </c>
      <c r="M48" s="101">
        <v>2</v>
      </c>
      <c r="N48" s="101">
        <v>0</v>
      </c>
      <c r="O48" s="101">
        <v>2</v>
      </c>
      <c r="P48" s="113">
        <v>16</v>
      </c>
      <c r="Q48" s="116" t="s">
        <v>24</v>
      </c>
      <c r="R48" s="113">
        <v>16</v>
      </c>
      <c r="S48" s="117">
        <v>0.52</v>
      </c>
      <c r="T48" s="84" t="s">
        <v>219</v>
      </c>
      <c r="U48" s="101" t="s">
        <v>424</v>
      </c>
    </row>
    <row r="49" spans="1:21" ht="30" x14ac:dyDescent="0.25">
      <c r="A49" s="101" t="s">
        <v>94</v>
      </c>
      <c r="B49" s="113">
        <v>38</v>
      </c>
      <c r="C49" s="101" t="s">
        <v>427</v>
      </c>
      <c r="D49" s="108" t="s">
        <v>420</v>
      </c>
      <c r="E49" s="101">
        <v>7</v>
      </c>
      <c r="F49" s="101">
        <v>5</v>
      </c>
      <c r="G49" s="101">
        <v>0</v>
      </c>
      <c r="H49" s="101">
        <v>4</v>
      </c>
      <c r="I49" s="101">
        <v>1</v>
      </c>
      <c r="J49" s="101">
        <v>1</v>
      </c>
      <c r="K49" s="101">
        <v>0</v>
      </c>
      <c r="L49" s="101">
        <v>0</v>
      </c>
      <c r="M49" s="101">
        <v>1</v>
      </c>
      <c r="N49" s="101">
        <v>0</v>
      </c>
      <c r="O49" s="101">
        <v>2</v>
      </c>
      <c r="P49" s="113">
        <v>14</v>
      </c>
      <c r="Q49" s="116" t="s">
        <v>24</v>
      </c>
      <c r="R49" s="113">
        <v>14</v>
      </c>
      <c r="S49" s="117">
        <v>0.45</v>
      </c>
      <c r="T49" s="84" t="s">
        <v>219</v>
      </c>
      <c r="U49" s="101" t="s">
        <v>424</v>
      </c>
    </row>
    <row r="50" spans="1:21" ht="30" x14ac:dyDescent="0.25">
      <c r="A50" s="101" t="s">
        <v>94</v>
      </c>
      <c r="B50" s="113">
        <v>39</v>
      </c>
      <c r="C50" s="101" t="s">
        <v>428</v>
      </c>
      <c r="D50" s="108" t="s">
        <v>420</v>
      </c>
      <c r="E50" s="101">
        <v>7</v>
      </c>
      <c r="F50" s="101">
        <v>9</v>
      </c>
      <c r="G50" s="101">
        <v>1</v>
      </c>
      <c r="H50" s="101">
        <v>4</v>
      </c>
      <c r="I50" s="101">
        <v>1</v>
      </c>
      <c r="J50" s="101">
        <v>1</v>
      </c>
      <c r="K50" s="101">
        <v>0</v>
      </c>
      <c r="L50" s="101">
        <v>2</v>
      </c>
      <c r="M50" s="101">
        <v>1</v>
      </c>
      <c r="N50" s="101">
        <v>1</v>
      </c>
      <c r="O50" s="101">
        <v>2</v>
      </c>
      <c r="P50" s="113">
        <v>22</v>
      </c>
      <c r="Q50" s="116" t="s">
        <v>24</v>
      </c>
      <c r="R50" s="113">
        <v>22</v>
      </c>
      <c r="S50" s="117">
        <v>0.7</v>
      </c>
      <c r="T50" s="84" t="s">
        <v>96</v>
      </c>
      <c r="U50" s="101" t="s">
        <v>424</v>
      </c>
    </row>
    <row r="51" spans="1:21" ht="30" x14ac:dyDescent="0.25">
      <c r="A51" s="101" t="s">
        <v>94</v>
      </c>
      <c r="B51" s="113">
        <v>40</v>
      </c>
      <c r="C51" s="101" t="s">
        <v>429</v>
      </c>
      <c r="D51" s="108" t="s">
        <v>420</v>
      </c>
      <c r="E51" s="101">
        <v>7</v>
      </c>
      <c r="F51" s="101">
        <v>7</v>
      </c>
      <c r="G51" s="101">
        <v>0</v>
      </c>
      <c r="H51" s="101">
        <v>4</v>
      </c>
      <c r="I51" s="101">
        <v>1</v>
      </c>
      <c r="J51" s="101">
        <v>1</v>
      </c>
      <c r="K51" s="101">
        <v>0</v>
      </c>
      <c r="L51" s="101">
        <v>1</v>
      </c>
      <c r="M51" s="101">
        <v>2</v>
      </c>
      <c r="N51" s="101">
        <v>0</v>
      </c>
      <c r="O51" s="101">
        <v>2</v>
      </c>
      <c r="P51" s="113">
        <v>18</v>
      </c>
      <c r="Q51" s="116" t="s">
        <v>24</v>
      </c>
      <c r="R51" s="113">
        <v>18</v>
      </c>
      <c r="S51" s="117">
        <v>0.57999999999999996</v>
      </c>
      <c r="T51" s="84" t="s">
        <v>34</v>
      </c>
      <c r="U51" s="101" t="s">
        <v>424</v>
      </c>
    </row>
    <row r="52" spans="1:21" ht="30" x14ac:dyDescent="0.25">
      <c r="A52" s="101" t="s">
        <v>94</v>
      </c>
      <c r="B52" s="113">
        <v>41</v>
      </c>
      <c r="C52" s="101" t="s">
        <v>430</v>
      </c>
      <c r="D52" s="108" t="s">
        <v>420</v>
      </c>
      <c r="E52" s="101">
        <v>7</v>
      </c>
      <c r="F52" s="101">
        <v>7</v>
      </c>
      <c r="G52" s="101">
        <v>1</v>
      </c>
      <c r="H52" s="101">
        <v>3</v>
      </c>
      <c r="I52" s="101">
        <v>0</v>
      </c>
      <c r="J52" s="101">
        <v>1</v>
      </c>
      <c r="K52" s="101">
        <v>1</v>
      </c>
      <c r="L52" s="101">
        <v>0</v>
      </c>
      <c r="M52" s="101">
        <v>3</v>
      </c>
      <c r="N52" s="101">
        <v>0</v>
      </c>
      <c r="O52" s="101">
        <v>2</v>
      </c>
      <c r="P52" s="113">
        <v>18</v>
      </c>
      <c r="Q52" s="116" t="s">
        <v>24</v>
      </c>
      <c r="R52" s="113">
        <v>18</v>
      </c>
      <c r="S52" s="117">
        <v>0.57999999999999996</v>
      </c>
      <c r="T52" s="84" t="s">
        <v>34</v>
      </c>
      <c r="U52" s="101" t="s">
        <v>424</v>
      </c>
    </row>
    <row r="53" spans="1:21" ht="30" x14ac:dyDescent="0.25">
      <c r="A53" s="101" t="s">
        <v>94</v>
      </c>
      <c r="B53" s="113">
        <v>42</v>
      </c>
      <c r="C53" s="101" t="s">
        <v>431</v>
      </c>
      <c r="D53" s="108" t="s">
        <v>420</v>
      </c>
      <c r="E53" s="101">
        <v>7</v>
      </c>
      <c r="F53" s="101">
        <v>4</v>
      </c>
      <c r="G53" s="101">
        <v>1</v>
      </c>
      <c r="H53" s="101">
        <v>4</v>
      </c>
      <c r="I53" s="101">
        <v>0</v>
      </c>
      <c r="J53" s="101">
        <v>1</v>
      </c>
      <c r="K53" s="101">
        <v>1</v>
      </c>
      <c r="L53" s="101">
        <v>0</v>
      </c>
      <c r="M53" s="101">
        <v>0</v>
      </c>
      <c r="N53" s="101">
        <v>0</v>
      </c>
      <c r="O53" s="101">
        <v>0</v>
      </c>
      <c r="P53" s="113">
        <v>11</v>
      </c>
      <c r="Q53" s="116" t="s">
        <v>24</v>
      </c>
      <c r="R53" s="113">
        <v>11</v>
      </c>
      <c r="S53" s="117">
        <v>0.35</v>
      </c>
      <c r="T53" s="84" t="s">
        <v>219</v>
      </c>
      <c r="U53" s="101" t="s">
        <v>424</v>
      </c>
    </row>
  </sheetData>
  <mergeCells count="5">
    <mergeCell ref="A1:U1"/>
    <mergeCell ref="A2:U2"/>
    <mergeCell ref="A3:U3"/>
    <mergeCell ref="A4:U4"/>
    <mergeCell ref="A5:U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D32" workbookViewId="0">
      <selection activeCell="R49" sqref="R49"/>
    </sheetView>
  </sheetViews>
  <sheetFormatPr defaultRowHeight="15" x14ac:dyDescent="0.25"/>
  <cols>
    <col min="1" max="1" width="15.140625" customWidth="1"/>
    <col min="3" max="3" width="36" customWidth="1"/>
    <col min="4" max="4" width="39.5703125" customWidth="1"/>
    <col min="5" max="8" width="3.7109375" customWidth="1"/>
    <col min="9" max="10" width="5.42578125" customWidth="1"/>
    <col min="11" max="11" width="4.5703125" customWidth="1"/>
    <col min="12" max="13" width="6" customWidth="1"/>
    <col min="14" max="14" width="9.7109375" customWidth="1"/>
    <col min="15" max="15" width="12.28515625" customWidth="1"/>
    <col min="16" max="16" width="11.28515625" customWidth="1"/>
    <col min="18" max="18" width="16.28515625" customWidth="1"/>
    <col min="19" max="19" width="47.85546875" customWidth="1"/>
  </cols>
  <sheetData>
    <row r="1" spans="1:19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19" ht="15.75" x14ac:dyDescent="0.25">
      <c r="A2" s="162" t="s">
        <v>53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</row>
    <row r="3" spans="1:19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</row>
    <row r="4" spans="1:19" ht="15.75" x14ac:dyDescent="0.25">
      <c r="A4" s="162" t="s">
        <v>78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</row>
    <row r="5" spans="1:19" x14ac:dyDescent="0.25">
      <c r="A5" s="159" t="s">
        <v>18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1:19" ht="15.75" x14ac:dyDescent="0.25">
      <c r="A6" s="1" t="s">
        <v>439</v>
      </c>
    </row>
    <row r="7" spans="1:19" ht="15.75" x14ac:dyDescent="0.25">
      <c r="A7" s="1" t="s">
        <v>436</v>
      </c>
    </row>
    <row r="8" spans="1:19" ht="15.75" x14ac:dyDescent="0.25">
      <c r="A8" s="1" t="s">
        <v>55</v>
      </c>
    </row>
    <row r="9" spans="1:19" ht="15.75" x14ac:dyDescent="0.25">
      <c r="A9" s="1" t="s">
        <v>56</v>
      </c>
    </row>
    <row r="10" spans="1:19" ht="15.75" x14ac:dyDescent="0.25">
      <c r="A10" s="1" t="s">
        <v>28</v>
      </c>
    </row>
    <row r="11" spans="1:19" ht="73.5" x14ac:dyDescent="0.25">
      <c r="A11" s="2" t="s">
        <v>3</v>
      </c>
      <c r="B11" s="2" t="s">
        <v>4</v>
      </c>
      <c r="C11" s="2" t="s">
        <v>5</v>
      </c>
      <c r="D11" s="2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25</v>
      </c>
      <c r="K11" s="3" t="s">
        <v>26</v>
      </c>
      <c r="L11" s="3" t="s">
        <v>21</v>
      </c>
      <c r="M11" s="3" t="s">
        <v>22</v>
      </c>
      <c r="N11" s="3" t="s">
        <v>12</v>
      </c>
      <c r="O11" s="3" t="s">
        <v>13</v>
      </c>
      <c r="P11" s="3" t="s">
        <v>14</v>
      </c>
      <c r="Q11" s="3" t="s">
        <v>15</v>
      </c>
      <c r="R11" s="3" t="s">
        <v>16</v>
      </c>
      <c r="S11" s="2" t="s">
        <v>17</v>
      </c>
    </row>
    <row r="12" spans="1:19" ht="27" customHeight="1" x14ac:dyDescent="0.25">
      <c r="A12" s="80" t="s">
        <v>94</v>
      </c>
      <c r="B12" s="11">
        <v>1</v>
      </c>
      <c r="C12" s="73" t="s">
        <v>106</v>
      </c>
      <c r="D12" s="56" t="s">
        <v>19</v>
      </c>
      <c r="E12" s="11" t="s">
        <v>31</v>
      </c>
      <c r="F12" s="18">
        <v>8</v>
      </c>
      <c r="G12" s="138">
        <v>5</v>
      </c>
      <c r="H12" s="18">
        <v>3</v>
      </c>
      <c r="I12" s="18">
        <v>4</v>
      </c>
      <c r="J12" s="18">
        <v>6</v>
      </c>
      <c r="K12" s="18">
        <v>3</v>
      </c>
      <c r="L12" s="18">
        <v>3</v>
      </c>
      <c r="M12" s="18">
        <v>5</v>
      </c>
      <c r="N12" s="18">
        <v>37</v>
      </c>
      <c r="O12" s="18" t="s">
        <v>24</v>
      </c>
      <c r="P12" s="18">
        <v>37</v>
      </c>
      <c r="Q12" s="63">
        <f>P12/50*100%</f>
        <v>0.74</v>
      </c>
      <c r="R12" s="9" t="s">
        <v>34</v>
      </c>
      <c r="S12" s="67" t="s">
        <v>141</v>
      </c>
    </row>
    <row r="13" spans="1:19" ht="21" customHeight="1" x14ac:dyDescent="0.25">
      <c r="A13" s="80" t="s">
        <v>94</v>
      </c>
      <c r="B13" s="11">
        <v>2</v>
      </c>
      <c r="C13" s="67" t="s">
        <v>107</v>
      </c>
      <c r="D13" s="56" t="s">
        <v>19</v>
      </c>
      <c r="E13" s="11" t="s">
        <v>31</v>
      </c>
      <c r="F13" s="18">
        <v>8</v>
      </c>
      <c r="G13" s="18">
        <v>6</v>
      </c>
      <c r="H13" s="18">
        <v>2</v>
      </c>
      <c r="I13" s="18">
        <v>5</v>
      </c>
      <c r="J13" s="18">
        <v>6</v>
      </c>
      <c r="K13" s="18">
        <v>7</v>
      </c>
      <c r="L13" s="18">
        <v>9</v>
      </c>
      <c r="M13" s="18">
        <v>5</v>
      </c>
      <c r="N13" s="18">
        <v>48</v>
      </c>
      <c r="O13" s="18" t="s">
        <v>24</v>
      </c>
      <c r="P13" s="18">
        <v>48</v>
      </c>
      <c r="Q13" s="63">
        <f t="shared" ref="Q13:Q20" si="0">P13/50*100%</f>
        <v>0.96</v>
      </c>
      <c r="R13" s="9" t="s">
        <v>33</v>
      </c>
      <c r="S13" s="67" t="s">
        <v>141</v>
      </c>
    </row>
    <row r="14" spans="1:19" ht="18.75" customHeight="1" x14ac:dyDescent="0.25">
      <c r="A14" s="80" t="s">
        <v>94</v>
      </c>
      <c r="B14" s="11">
        <v>3</v>
      </c>
      <c r="C14" s="67" t="s">
        <v>108</v>
      </c>
      <c r="D14" s="56" t="s">
        <v>19</v>
      </c>
      <c r="E14" s="11" t="s">
        <v>31</v>
      </c>
      <c r="F14" s="18">
        <v>8</v>
      </c>
      <c r="G14" s="18">
        <v>5</v>
      </c>
      <c r="H14" s="18">
        <v>3</v>
      </c>
      <c r="I14" s="18">
        <v>3</v>
      </c>
      <c r="J14" s="18">
        <v>3</v>
      </c>
      <c r="K14" s="20">
        <v>2</v>
      </c>
      <c r="L14" s="18">
        <v>0</v>
      </c>
      <c r="M14" s="20">
        <v>1</v>
      </c>
      <c r="N14" s="18">
        <v>25</v>
      </c>
      <c r="O14" s="18" t="s">
        <v>24</v>
      </c>
      <c r="P14" s="18">
        <v>25</v>
      </c>
      <c r="Q14" s="63">
        <f t="shared" si="0"/>
        <v>0.5</v>
      </c>
      <c r="R14" s="9" t="s">
        <v>219</v>
      </c>
      <c r="S14" s="67" t="s">
        <v>141</v>
      </c>
    </row>
    <row r="15" spans="1:19" ht="15.75" customHeight="1" x14ac:dyDescent="0.25">
      <c r="A15" s="80" t="s">
        <v>94</v>
      </c>
      <c r="B15" s="11">
        <v>4</v>
      </c>
      <c r="C15" s="44" t="s">
        <v>109</v>
      </c>
      <c r="D15" s="56" t="s">
        <v>19</v>
      </c>
      <c r="E15" s="11" t="s">
        <v>31</v>
      </c>
      <c r="F15" s="9">
        <v>3</v>
      </c>
      <c r="G15" s="9">
        <v>2</v>
      </c>
      <c r="H15" s="18">
        <v>4</v>
      </c>
      <c r="I15" s="18">
        <v>0</v>
      </c>
      <c r="J15" s="18">
        <v>6</v>
      </c>
      <c r="K15" s="18">
        <v>6</v>
      </c>
      <c r="L15" s="18">
        <v>0</v>
      </c>
      <c r="M15" s="18">
        <v>0</v>
      </c>
      <c r="N15" s="18">
        <v>21</v>
      </c>
      <c r="O15" s="18" t="s">
        <v>24</v>
      </c>
      <c r="P15" s="18">
        <v>21</v>
      </c>
      <c r="Q15" s="63">
        <f t="shared" si="0"/>
        <v>0.42</v>
      </c>
      <c r="R15" s="9" t="s">
        <v>219</v>
      </c>
      <c r="S15" s="67" t="s">
        <v>141</v>
      </c>
    </row>
    <row r="16" spans="1:19" ht="18.75" customHeight="1" x14ac:dyDescent="0.25">
      <c r="A16" s="80" t="s">
        <v>94</v>
      </c>
      <c r="B16" s="11">
        <v>5</v>
      </c>
      <c r="C16" s="44" t="s">
        <v>110</v>
      </c>
      <c r="D16" s="56" t="s">
        <v>19</v>
      </c>
      <c r="E16" s="11" t="s">
        <v>31</v>
      </c>
      <c r="F16" s="9">
        <v>7</v>
      </c>
      <c r="G16" s="9">
        <v>5</v>
      </c>
      <c r="H16" s="18">
        <v>4</v>
      </c>
      <c r="I16" s="18">
        <v>0</v>
      </c>
      <c r="J16" s="18">
        <v>3</v>
      </c>
      <c r="K16" s="18">
        <v>4</v>
      </c>
      <c r="L16" s="18">
        <v>2</v>
      </c>
      <c r="M16" s="18">
        <v>0</v>
      </c>
      <c r="N16" s="18">
        <v>25</v>
      </c>
      <c r="O16" s="18" t="s">
        <v>24</v>
      </c>
      <c r="P16" s="18">
        <v>25</v>
      </c>
      <c r="Q16" s="63">
        <f t="shared" si="0"/>
        <v>0.5</v>
      </c>
      <c r="R16" s="9" t="s">
        <v>219</v>
      </c>
      <c r="S16" s="67" t="s">
        <v>141</v>
      </c>
    </row>
    <row r="17" spans="1:19" x14ac:dyDescent="0.25">
      <c r="A17" s="80" t="s">
        <v>94</v>
      </c>
      <c r="B17" s="11">
        <v>6</v>
      </c>
      <c r="C17" s="44" t="s">
        <v>111</v>
      </c>
      <c r="D17" s="56" t="s">
        <v>19</v>
      </c>
      <c r="E17" s="11" t="s">
        <v>31</v>
      </c>
      <c r="F17" s="9">
        <v>6</v>
      </c>
      <c r="G17" s="9">
        <v>1</v>
      </c>
      <c r="H17" s="18">
        <v>1</v>
      </c>
      <c r="I17" s="18">
        <v>0</v>
      </c>
      <c r="J17" s="18">
        <v>4</v>
      </c>
      <c r="K17" s="18">
        <v>5</v>
      </c>
      <c r="L17" s="18">
        <v>6</v>
      </c>
      <c r="M17" s="18">
        <v>10</v>
      </c>
      <c r="N17" s="18">
        <v>33</v>
      </c>
      <c r="O17" s="18" t="s">
        <v>24</v>
      </c>
      <c r="P17" s="18">
        <v>33</v>
      </c>
      <c r="Q17" s="63">
        <f t="shared" si="0"/>
        <v>0.66</v>
      </c>
      <c r="R17" s="9" t="s">
        <v>34</v>
      </c>
      <c r="S17" s="67" t="s">
        <v>141</v>
      </c>
    </row>
    <row r="18" spans="1:19" x14ac:dyDescent="0.25">
      <c r="A18" s="80" t="s">
        <v>94</v>
      </c>
      <c r="B18" s="11">
        <v>7</v>
      </c>
      <c r="C18" s="44" t="s">
        <v>112</v>
      </c>
      <c r="D18" s="56" t="s">
        <v>19</v>
      </c>
      <c r="E18" s="11" t="s">
        <v>31</v>
      </c>
      <c r="F18" s="9">
        <v>7</v>
      </c>
      <c r="G18" s="9">
        <v>5</v>
      </c>
      <c r="H18" s="18">
        <v>3</v>
      </c>
      <c r="I18" s="18">
        <v>4</v>
      </c>
      <c r="J18" s="18">
        <v>6</v>
      </c>
      <c r="K18" s="18">
        <v>8</v>
      </c>
      <c r="L18" s="18">
        <v>6</v>
      </c>
      <c r="M18" s="18">
        <v>3</v>
      </c>
      <c r="N18" s="18">
        <v>42</v>
      </c>
      <c r="O18" s="18" t="s">
        <v>24</v>
      </c>
      <c r="P18" s="18">
        <v>42</v>
      </c>
      <c r="Q18" s="63">
        <f t="shared" si="0"/>
        <v>0.84</v>
      </c>
      <c r="R18" s="9" t="s">
        <v>34</v>
      </c>
      <c r="S18" s="67" t="s">
        <v>141</v>
      </c>
    </row>
    <row r="19" spans="1:19" x14ac:dyDescent="0.25">
      <c r="A19" s="80" t="s">
        <v>94</v>
      </c>
      <c r="B19" s="11">
        <v>8</v>
      </c>
      <c r="C19" s="44" t="s">
        <v>113</v>
      </c>
      <c r="D19" s="56" t="s">
        <v>19</v>
      </c>
      <c r="E19" s="11" t="s">
        <v>31</v>
      </c>
      <c r="F19" s="9">
        <v>6</v>
      </c>
      <c r="G19" s="9">
        <v>5</v>
      </c>
      <c r="H19" s="18">
        <v>3</v>
      </c>
      <c r="I19" s="18">
        <v>4</v>
      </c>
      <c r="J19" s="18">
        <v>7</v>
      </c>
      <c r="K19" s="18">
        <v>7</v>
      </c>
      <c r="L19" s="18">
        <v>6</v>
      </c>
      <c r="M19" s="18">
        <v>3</v>
      </c>
      <c r="N19" s="18">
        <v>41</v>
      </c>
      <c r="O19" s="18" t="s">
        <v>24</v>
      </c>
      <c r="P19" s="18">
        <v>41</v>
      </c>
      <c r="Q19" s="63">
        <f t="shared" si="0"/>
        <v>0.82</v>
      </c>
      <c r="R19" s="9" t="s">
        <v>34</v>
      </c>
      <c r="S19" s="67" t="s">
        <v>141</v>
      </c>
    </row>
    <row r="20" spans="1:19" x14ac:dyDescent="0.25">
      <c r="A20" s="80" t="s">
        <v>94</v>
      </c>
      <c r="B20" s="11">
        <v>9</v>
      </c>
      <c r="C20" s="44" t="s">
        <v>114</v>
      </c>
      <c r="D20" s="56" t="s">
        <v>19</v>
      </c>
      <c r="E20" s="11" t="s">
        <v>31</v>
      </c>
      <c r="F20" s="9">
        <v>6</v>
      </c>
      <c r="G20" s="9">
        <v>2</v>
      </c>
      <c r="H20" s="18">
        <v>4</v>
      </c>
      <c r="I20" s="18">
        <v>4</v>
      </c>
      <c r="J20" s="18">
        <v>4</v>
      </c>
      <c r="K20" s="18">
        <v>7</v>
      </c>
      <c r="L20" s="18">
        <v>0</v>
      </c>
      <c r="M20" s="18">
        <v>0</v>
      </c>
      <c r="N20" s="24">
        <v>27</v>
      </c>
      <c r="O20" s="24" t="s">
        <v>24</v>
      </c>
      <c r="P20" s="24">
        <v>27</v>
      </c>
      <c r="Q20" s="63">
        <f t="shared" si="0"/>
        <v>0.54</v>
      </c>
      <c r="R20" s="9" t="s">
        <v>219</v>
      </c>
      <c r="S20" s="67" t="s">
        <v>141</v>
      </c>
    </row>
    <row r="21" spans="1:19" ht="18" customHeight="1" x14ac:dyDescent="0.25">
      <c r="A21" s="80" t="s">
        <v>94</v>
      </c>
      <c r="B21" s="11">
        <v>10</v>
      </c>
      <c r="C21" s="36" t="s">
        <v>183</v>
      </c>
      <c r="D21" s="56" t="s">
        <v>161</v>
      </c>
      <c r="E21" s="11" t="s">
        <v>184</v>
      </c>
      <c r="F21" s="11">
        <v>9</v>
      </c>
      <c r="G21" s="11">
        <v>3</v>
      </c>
      <c r="H21" s="11">
        <v>4</v>
      </c>
      <c r="I21" s="11">
        <v>5</v>
      </c>
      <c r="J21" s="11">
        <v>6</v>
      </c>
      <c r="K21" s="11">
        <v>5</v>
      </c>
      <c r="L21" s="11">
        <v>6</v>
      </c>
      <c r="M21" s="11">
        <v>4</v>
      </c>
      <c r="N21" s="11">
        <v>42</v>
      </c>
      <c r="O21" s="11" t="s">
        <v>24</v>
      </c>
      <c r="P21" s="11">
        <v>42</v>
      </c>
      <c r="Q21" s="139">
        <v>0.81</v>
      </c>
      <c r="R21" s="11" t="s">
        <v>219</v>
      </c>
      <c r="S21" s="56" t="s">
        <v>169</v>
      </c>
    </row>
    <row r="22" spans="1:19" ht="15.75" customHeight="1" x14ac:dyDescent="0.25">
      <c r="A22" s="80" t="s">
        <v>94</v>
      </c>
      <c r="B22" s="11">
        <v>11</v>
      </c>
      <c r="C22" s="36" t="s">
        <v>185</v>
      </c>
      <c r="D22" s="56" t="s">
        <v>161</v>
      </c>
      <c r="E22" s="11" t="s">
        <v>184</v>
      </c>
      <c r="F22" s="11">
        <v>9</v>
      </c>
      <c r="G22" s="11">
        <v>4</v>
      </c>
      <c r="H22" s="11">
        <v>4</v>
      </c>
      <c r="I22" s="11">
        <v>4</v>
      </c>
      <c r="J22" s="11">
        <v>8</v>
      </c>
      <c r="K22" s="11">
        <v>8</v>
      </c>
      <c r="L22" s="11">
        <v>4</v>
      </c>
      <c r="M22" s="11">
        <v>5</v>
      </c>
      <c r="N22" s="11">
        <v>46</v>
      </c>
      <c r="O22" s="11" t="s">
        <v>24</v>
      </c>
      <c r="P22" s="11">
        <v>46</v>
      </c>
      <c r="Q22" s="139">
        <v>0.88</v>
      </c>
      <c r="R22" s="11" t="s">
        <v>33</v>
      </c>
      <c r="S22" s="56" t="s">
        <v>169</v>
      </c>
    </row>
    <row r="23" spans="1:19" ht="16.5" customHeight="1" x14ac:dyDescent="0.25">
      <c r="A23" s="80" t="s">
        <v>94</v>
      </c>
      <c r="B23" s="11">
        <v>12</v>
      </c>
      <c r="C23" s="36" t="s">
        <v>186</v>
      </c>
      <c r="D23" s="56" t="s">
        <v>161</v>
      </c>
      <c r="E23" s="11" t="s">
        <v>184</v>
      </c>
      <c r="F23" s="11">
        <v>9</v>
      </c>
      <c r="G23" s="11">
        <v>3</v>
      </c>
      <c r="H23" s="11">
        <v>3</v>
      </c>
      <c r="I23" s="11">
        <v>4</v>
      </c>
      <c r="J23" s="11">
        <v>8</v>
      </c>
      <c r="K23" s="11">
        <v>8</v>
      </c>
      <c r="L23" s="11">
        <v>3</v>
      </c>
      <c r="M23" s="11">
        <v>5</v>
      </c>
      <c r="N23" s="11">
        <v>43</v>
      </c>
      <c r="O23" s="11" t="s">
        <v>24</v>
      </c>
      <c r="P23" s="11">
        <v>43</v>
      </c>
      <c r="Q23" s="139">
        <v>0.83</v>
      </c>
      <c r="R23" s="11" t="s">
        <v>219</v>
      </c>
      <c r="S23" s="56" t="s">
        <v>169</v>
      </c>
    </row>
    <row r="24" spans="1:19" ht="17.25" customHeight="1" x14ac:dyDescent="0.25">
      <c r="A24" s="80" t="s">
        <v>94</v>
      </c>
      <c r="B24" s="11">
        <v>13</v>
      </c>
      <c r="C24" s="36" t="s">
        <v>187</v>
      </c>
      <c r="D24" s="56" t="s">
        <v>161</v>
      </c>
      <c r="E24" s="11" t="s">
        <v>188</v>
      </c>
      <c r="F24" s="11">
        <v>9</v>
      </c>
      <c r="G24" s="11">
        <v>4</v>
      </c>
      <c r="H24" s="11">
        <v>4</v>
      </c>
      <c r="I24" s="11">
        <v>5</v>
      </c>
      <c r="J24" s="11">
        <v>8</v>
      </c>
      <c r="K24" s="11">
        <v>6</v>
      </c>
      <c r="L24" s="11">
        <v>6</v>
      </c>
      <c r="M24" s="11">
        <v>5</v>
      </c>
      <c r="N24" s="11">
        <v>47</v>
      </c>
      <c r="O24" s="11" t="s">
        <v>24</v>
      </c>
      <c r="P24" s="11">
        <v>47</v>
      </c>
      <c r="Q24" s="139">
        <v>0.9</v>
      </c>
      <c r="R24" s="11" t="s">
        <v>33</v>
      </c>
      <c r="S24" s="56" t="s">
        <v>169</v>
      </c>
    </row>
    <row r="25" spans="1:19" ht="15" customHeight="1" x14ac:dyDescent="0.25">
      <c r="A25" s="80" t="s">
        <v>94</v>
      </c>
      <c r="B25" s="11">
        <v>14</v>
      </c>
      <c r="C25" s="36" t="s">
        <v>189</v>
      </c>
      <c r="D25" s="56" t="s">
        <v>161</v>
      </c>
      <c r="E25" s="11" t="s">
        <v>190</v>
      </c>
      <c r="F25" s="11">
        <v>8</v>
      </c>
      <c r="G25" s="11">
        <v>2</v>
      </c>
      <c r="H25" s="11">
        <v>2</v>
      </c>
      <c r="I25" s="11">
        <v>4</v>
      </c>
      <c r="J25" s="11">
        <v>8</v>
      </c>
      <c r="K25" s="11">
        <v>5</v>
      </c>
      <c r="L25" s="11">
        <v>6</v>
      </c>
      <c r="M25" s="11">
        <v>5</v>
      </c>
      <c r="N25" s="11">
        <v>40</v>
      </c>
      <c r="O25" s="11" t="s">
        <v>24</v>
      </c>
      <c r="P25" s="11">
        <v>40</v>
      </c>
      <c r="Q25" s="139">
        <v>0.77</v>
      </c>
      <c r="R25" s="11" t="s">
        <v>219</v>
      </c>
      <c r="S25" s="56" t="s">
        <v>169</v>
      </c>
    </row>
    <row r="26" spans="1:19" ht="18.75" customHeight="1" x14ac:dyDescent="0.25">
      <c r="A26" s="80" t="s">
        <v>94</v>
      </c>
      <c r="B26" s="11">
        <v>15</v>
      </c>
      <c r="C26" s="36" t="s">
        <v>191</v>
      </c>
      <c r="D26" s="56" t="s">
        <v>161</v>
      </c>
      <c r="E26" s="11" t="s">
        <v>192</v>
      </c>
      <c r="F26" s="11">
        <v>8</v>
      </c>
      <c r="G26" s="11">
        <v>4</v>
      </c>
      <c r="H26" s="11">
        <v>3</v>
      </c>
      <c r="I26" s="11">
        <v>5</v>
      </c>
      <c r="J26" s="11">
        <v>8</v>
      </c>
      <c r="K26" s="11">
        <v>6</v>
      </c>
      <c r="L26" s="11">
        <v>6</v>
      </c>
      <c r="M26" s="11">
        <v>4</v>
      </c>
      <c r="N26" s="11">
        <v>44</v>
      </c>
      <c r="O26" s="11" t="s">
        <v>24</v>
      </c>
      <c r="P26" s="11">
        <v>44</v>
      </c>
      <c r="Q26" s="139">
        <v>0.85</v>
      </c>
      <c r="R26" s="11" t="s">
        <v>34</v>
      </c>
      <c r="S26" s="56" t="s">
        <v>169</v>
      </c>
    </row>
    <row r="27" spans="1:19" ht="19.5" customHeight="1" x14ac:dyDescent="0.25">
      <c r="A27" s="80" t="s">
        <v>94</v>
      </c>
      <c r="B27" s="11">
        <v>16</v>
      </c>
      <c r="C27" s="36" t="s">
        <v>193</v>
      </c>
      <c r="D27" s="56" t="s">
        <v>161</v>
      </c>
      <c r="E27" s="11" t="s">
        <v>194</v>
      </c>
      <c r="F27" s="11">
        <v>8</v>
      </c>
      <c r="G27" s="11">
        <v>3</v>
      </c>
      <c r="H27" s="11">
        <v>3</v>
      </c>
      <c r="I27" s="11">
        <v>4</v>
      </c>
      <c r="J27" s="11">
        <v>6</v>
      </c>
      <c r="K27" s="11">
        <v>4</v>
      </c>
      <c r="L27" s="11">
        <v>6</v>
      </c>
      <c r="M27" s="11">
        <v>4</v>
      </c>
      <c r="N27" s="11">
        <v>38</v>
      </c>
      <c r="O27" s="11" t="s">
        <v>24</v>
      </c>
      <c r="P27" s="11">
        <v>38</v>
      </c>
      <c r="Q27" s="139">
        <v>0.73</v>
      </c>
      <c r="R27" s="11" t="s">
        <v>219</v>
      </c>
      <c r="S27" s="56" t="s">
        <v>169</v>
      </c>
    </row>
    <row r="28" spans="1:19" ht="18.75" customHeight="1" x14ac:dyDescent="0.25">
      <c r="A28" s="80" t="s">
        <v>94</v>
      </c>
      <c r="B28" s="10">
        <v>17</v>
      </c>
      <c r="C28" s="48" t="s">
        <v>254</v>
      </c>
      <c r="D28" s="7" t="s">
        <v>255</v>
      </c>
      <c r="E28" s="10" t="s">
        <v>194</v>
      </c>
      <c r="F28" s="41">
        <v>9</v>
      </c>
      <c r="G28" s="41">
        <v>5</v>
      </c>
      <c r="H28" s="41">
        <v>4</v>
      </c>
      <c r="I28" s="41">
        <v>5</v>
      </c>
      <c r="J28" s="41">
        <v>8</v>
      </c>
      <c r="K28" s="41">
        <v>8</v>
      </c>
      <c r="L28" s="41">
        <v>9</v>
      </c>
      <c r="M28" s="41">
        <v>5</v>
      </c>
      <c r="N28" s="41">
        <v>51</v>
      </c>
      <c r="O28" s="10" t="s">
        <v>24</v>
      </c>
      <c r="P28" s="10">
        <v>51</v>
      </c>
      <c r="Q28" s="39">
        <v>0.98</v>
      </c>
      <c r="R28" s="10" t="s">
        <v>96</v>
      </c>
      <c r="S28" s="7" t="s">
        <v>238</v>
      </c>
    </row>
    <row r="29" spans="1:19" ht="18.75" customHeight="1" x14ac:dyDescent="0.25">
      <c r="A29" s="80" t="s">
        <v>94</v>
      </c>
      <c r="B29" s="10">
        <v>18</v>
      </c>
      <c r="C29" s="48" t="s">
        <v>256</v>
      </c>
      <c r="D29" s="7" t="s">
        <v>255</v>
      </c>
      <c r="E29" s="10" t="s">
        <v>194</v>
      </c>
      <c r="F29" s="41">
        <v>8</v>
      </c>
      <c r="G29" s="41">
        <v>5</v>
      </c>
      <c r="H29" s="41">
        <v>4</v>
      </c>
      <c r="I29" s="41">
        <v>5</v>
      </c>
      <c r="J29" s="41">
        <v>8</v>
      </c>
      <c r="K29" s="41">
        <v>8</v>
      </c>
      <c r="L29" s="41">
        <v>9</v>
      </c>
      <c r="M29" s="41">
        <v>5</v>
      </c>
      <c r="N29" s="41">
        <v>52</v>
      </c>
      <c r="O29" s="10" t="s">
        <v>24</v>
      </c>
      <c r="P29" s="10">
        <v>52</v>
      </c>
      <c r="Q29" s="54">
        <v>1</v>
      </c>
      <c r="R29" s="6" t="s">
        <v>33</v>
      </c>
      <c r="S29" s="7" t="s">
        <v>238</v>
      </c>
    </row>
    <row r="30" spans="1:19" ht="21.75" customHeight="1" x14ac:dyDescent="0.25">
      <c r="A30" s="80" t="s">
        <v>94</v>
      </c>
      <c r="B30" s="10">
        <v>19</v>
      </c>
      <c r="C30" s="48" t="s">
        <v>257</v>
      </c>
      <c r="D30" s="8" t="s">
        <v>255</v>
      </c>
      <c r="E30" s="10" t="s">
        <v>194</v>
      </c>
      <c r="F30" s="41">
        <v>9</v>
      </c>
      <c r="G30" s="41">
        <v>4</v>
      </c>
      <c r="H30" s="41">
        <v>4</v>
      </c>
      <c r="I30" s="41">
        <v>5</v>
      </c>
      <c r="J30" s="41">
        <v>8</v>
      </c>
      <c r="K30" s="41">
        <v>8</v>
      </c>
      <c r="L30" s="41">
        <v>9</v>
      </c>
      <c r="M30" s="41">
        <v>2</v>
      </c>
      <c r="N30" s="41">
        <v>49</v>
      </c>
      <c r="O30" s="10" t="s">
        <v>24</v>
      </c>
      <c r="P30" s="10">
        <v>49</v>
      </c>
      <c r="Q30" s="54">
        <v>0.94</v>
      </c>
      <c r="R30" s="6" t="s">
        <v>96</v>
      </c>
      <c r="S30" s="7" t="s">
        <v>238</v>
      </c>
    </row>
    <row r="31" spans="1:19" ht="21" customHeight="1" x14ac:dyDescent="0.25">
      <c r="A31" s="80" t="s">
        <v>94</v>
      </c>
      <c r="B31" s="16">
        <v>20</v>
      </c>
      <c r="C31" s="48" t="s">
        <v>258</v>
      </c>
      <c r="D31" s="8" t="s">
        <v>255</v>
      </c>
      <c r="E31" s="16" t="s">
        <v>31</v>
      </c>
      <c r="F31" s="41">
        <v>8</v>
      </c>
      <c r="G31" s="41">
        <v>3</v>
      </c>
      <c r="H31" s="41">
        <v>4</v>
      </c>
      <c r="I31" s="41">
        <v>0</v>
      </c>
      <c r="J31" s="41">
        <v>6</v>
      </c>
      <c r="K31" s="41">
        <v>5</v>
      </c>
      <c r="L31" s="41">
        <v>3</v>
      </c>
      <c r="M31" s="41">
        <v>4</v>
      </c>
      <c r="N31" s="41">
        <v>33</v>
      </c>
      <c r="O31" s="16" t="s">
        <v>24</v>
      </c>
      <c r="P31" s="41">
        <v>33</v>
      </c>
      <c r="Q31" s="59">
        <v>0.64</v>
      </c>
      <c r="R31" s="16" t="s">
        <v>219</v>
      </c>
      <c r="S31" s="7" t="s">
        <v>231</v>
      </c>
    </row>
    <row r="32" spans="1:19" ht="19.5" customHeight="1" x14ac:dyDescent="0.25">
      <c r="A32" s="80" t="s">
        <v>94</v>
      </c>
      <c r="B32" s="16">
        <v>21</v>
      </c>
      <c r="C32" s="48" t="s">
        <v>259</v>
      </c>
      <c r="D32" s="8" t="s">
        <v>255</v>
      </c>
      <c r="E32" s="16" t="s">
        <v>31</v>
      </c>
      <c r="F32" s="41">
        <v>8</v>
      </c>
      <c r="G32" s="41">
        <v>3</v>
      </c>
      <c r="H32" s="41">
        <v>4</v>
      </c>
      <c r="I32" s="41">
        <v>4</v>
      </c>
      <c r="J32" s="41">
        <v>7</v>
      </c>
      <c r="K32" s="41">
        <v>5</v>
      </c>
      <c r="L32" s="41">
        <v>3</v>
      </c>
      <c r="M32" s="41">
        <v>4</v>
      </c>
      <c r="N32" s="41">
        <v>38</v>
      </c>
      <c r="O32" s="16" t="s">
        <v>24</v>
      </c>
      <c r="P32" s="41">
        <v>38</v>
      </c>
      <c r="Q32" s="59">
        <v>0.73</v>
      </c>
      <c r="R32" s="16" t="s">
        <v>219</v>
      </c>
      <c r="S32" s="7" t="s">
        <v>231</v>
      </c>
    </row>
    <row r="33" spans="1:19" ht="22.5" customHeight="1" x14ac:dyDescent="0.25">
      <c r="A33" s="80" t="s">
        <v>94</v>
      </c>
      <c r="B33" s="16">
        <v>22</v>
      </c>
      <c r="C33" s="48" t="s">
        <v>260</v>
      </c>
      <c r="D33" s="8" t="s">
        <v>255</v>
      </c>
      <c r="E33" s="16" t="s">
        <v>261</v>
      </c>
      <c r="F33" s="41">
        <v>8</v>
      </c>
      <c r="G33" s="41">
        <v>3</v>
      </c>
      <c r="H33" s="41">
        <v>3</v>
      </c>
      <c r="I33" s="41">
        <v>4</v>
      </c>
      <c r="J33" s="41">
        <v>6</v>
      </c>
      <c r="K33" s="41">
        <v>5</v>
      </c>
      <c r="L33" s="41">
        <v>3</v>
      </c>
      <c r="M33" s="41">
        <v>4</v>
      </c>
      <c r="N33" s="41">
        <v>36</v>
      </c>
      <c r="O33" s="16" t="s">
        <v>24</v>
      </c>
      <c r="P33" s="41">
        <v>36</v>
      </c>
      <c r="Q33" s="59">
        <v>0.71</v>
      </c>
      <c r="R33" s="16" t="s">
        <v>219</v>
      </c>
      <c r="S33" s="7" t="s">
        <v>238</v>
      </c>
    </row>
    <row r="34" spans="1:19" ht="20.25" customHeight="1" x14ac:dyDescent="0.25">
      <c r="A34" s="80" t="s">
        <v>94</v>
      </c>
      <c r="B34" s="16">
        <v>23</v>
      </c>
      <c r="C34" s="48" t="s">
        <v>262</v>
      </c>
      <c r="D34" s="8" t="s">
        <v>255</v>
      </c>
      <c r="E34" s="16" t="s">
        <v>31</v>
      </c>
      <c r="F34" s="41">
        <v>8</v>
      </c>
      <c r="G34" s="41">
        <v>4</v>
      </c>
      <c r="H34" s="41">
        <v>4</v>
      </c>
      <c r="I34" s="41">
        <v>4</v>
      </c>
      <c r="J34" s="41">
        <v>7</v>
      </c>
      <c r="K34" s="41">
        <v>5</v>
      </c>
      <c r="L34" s="41">
        <v>3</v>
      </c>
      <c r="M34" s="41">
        <v>4</v>
      </c>
      <c r="N34" s="41">
        <v>39</v>
      </c>
      <c r="O34" s="16" t="s">
        <v>24</v>
      </c>
      <c r="P34" s="41">
        <v>39</v>
      </c>
      <c r="Q34" s="59">
        <v>0.75</v>
      </c>
      <c r="R34" s="16" t="s">
        <v>219</v>
      </c>
      <c r="S34" s="7" t="s">
        <v>231</v>
      </c>
    </row>
    <row r="35" spans="1:19" ht="19.5" customHeight="1" x14ac:dyDescent="0.25">
      <c r="A35" s="80" t="s">
        <v>94</v>
      </c>
      <c r="B35" s="16">
        <v>24</v>
      </c>
      <c r="C35" s="48" t="s">
        <v>263</v>
      </c>
      <c r="D35" s="8" t="s">
        <v>255</v>
      </c>
      <c r="E35" s="16" t="s">
        <v>31</v>
      </c>
      <c r="F35" s="41">
        <v>8</v>
      </c>
      <c r="G35" s="41">
        <v>4</v>
      </c>
      <c r="H35" s="41">
        <v>4</v>
      </c>
      <c r="I35" s="41">
        <v>0</v>
      </c>
      <c r="J35" s="41">
        <v>7</v>
      </c>
      <c r="K35" s="41">
        <v>5</v>
      </c>
      <c r="L35" s="41">
        <v>3</v>
      </c>
      <c r="M35" s="41">
        <v>4</v>
      </c>
      <c r="N35" s="41">
        <v>35</v>
      </c>
      <c r="O35" s="10" t="s">
        <v>24</v>
      </c>
      <c r="P35" s="10">
        <v>35</v>
      </c>
      <c r="Q35" s="59">
        <v>0.67</v>
      </c>
      <c r="R35" s="16" t="s">
        <v>219</v>
      </c>
      <c r="S35" s="7" t="s">
        <v>231</v>
      </c>
    </row>
    <row r="36" spans="1:19" ht="18" customHeight="1" x14ac:dyDescent="0.25">
      <c r="A36" s="80" t="s">
        <v>94</v>
      </c>
      <c r="B36" s="10">
        <v>25</v>
      </c>
      <c r="C36" s="7" t="s">
        <v>334</v>
      </c>
      <c r="D36" s="7" t="s">
        <v>335</v>
      </c>
      <c r="E36" s="10">
        <v>8</v>
      </c>
      <c r="F36" s="10">
        <v>9</v>
      </c>
      <c r="G36" s="10">
        <v>4</v>
      </c>
      <c r="H36" s="10">
        <v>1</v>
      </c>
      <c r="I36" s="10">
        <v>5</v>
      </c>
      <c r="J36" s="10">
        <v>5</v>
      </c>
      <c r="K36" s="10">
        <v>2</v>
      </c>
      <c r="L36" s="10">
        <v>3</v>
      </c>
      <c r="M36" s="10">
        <v>5</v>
      </c>
      <c r="N36" s="71">
        <v>34</v>
      </c>
      <c r="O36" s="71" t="s">
        <v>24</v>
      </c>
      <c r="P36" s="71">
        <v>34</v>
      </c>
      <c r="Q36" s="72">
        <v>0.66</v>
      </c>
      <c r="R36" s="12" t="s">
        <v>34</v>
      </c>
      <c r="S36" s="14" t="s">
        <v>331</v>
      </c>
    </row>
    <row r="37" spans="1:19" ht="31.5" customHeight="1" x14ac:dyDescent="0.25">
      <c r="A37" s="80" t="s">
        <v>94</v>
      </c>
      <c r="B37" s="80">
        <v>26</v>
      </c>
      <c r="C37" s="80" t="s">
        <v>356</v>
      </c>
      <c r="D37" s="80" t="s">
        <v>339</v>
      </c>
      <c r="E37" s="92">
        <v>8</v>
      </c>
      <c r="F37" s="92">
        <v>6</v>
      </c>
      <c r="G37" s="92">
        <v>3</v>
      </c>
      <c r="H37" s="92">
        <v>2</v>
      </c>
      <c r="I37" s="92">
        <v>2</v>
      </c>
      <c r="J37" s="92">
        <v>8</v>
      </c>
      <c r="K37" s="92">
        <v>5</v>
      </c>
      <c r="L37" s="92">
        <v>0</v>
      </c>
      <c r="M37" s="92">
        <v>4</v>
      </c>
      <c r="N37" s="80">
        <v>30</v>
      </c>
      <c r="O37" s="81" t="s">
        <v>357</v>
      </c>
      <c r="P37" s="81">
        <v>30</v>
      </c>
      <c r="Q37" s="93">
        <v>0.57999999999999996</v>
      </c>
      <c r="R37" s="80" t="s">
        <v>96</v>
      </c>
      <c r="S37" s="87" t="s">
        <v>351</v>
      </c>
    </row>
    <row r="38" spans="1:19" ht="24.75" customHeight="1" x14ac:dyDescent="0.25">
      <c r="A38" s="80" t="s">
        <v>94</v>
      </c>
      <c r="B38" s="80">
        <v>27</v>
      </c>
      <c r="C38" s="80" t="s">
        <v>358</v>
      </c>
      <c r="D38" s="80" t="s">
        <v>339</v>
      </c>
      <c r="E38" s="80">
        <v>8</v>
      </c>
      <c r="F38" s="80">
        <v>5</v>
      </c>
      <c r="G38" s="80">
        <v>3</v>
      </c>
      <c r="H38" s="80">
        <v>3</v>
      </c>
      <c r="I38" s="80">
        <v>2</v>
      </c>
      <c r="J38" s="80">
        <v>8</v>
      </c>
      <c r="K38" s="80">
        <v>5</v>
      </c>
      <c r="L38" s="80">
        <v>0</v>
      </c>
      <c r="M38" s="80">
        <v>0</v>
      </c>
      <c r="N38" s="80">
        <v>26</v>
      </c>
      <c r="O38" s="81" t="s">
        <v>24</v>
      </c>
      <c r="P38" s="80">
        <v>26</v>
      </c>
      <c r="Q38" s="82">
        <v>0.5</v>
      </c>
      <c r="R38" s="80" t="s">
        <v>219</v>
      </c>
      <c r="S38" s="87" t="s">
        <v>351</v>
      </c>
    </row>
    <row r="39" spans="1:19" ht="21.75" customHeight="1" x14ac:dyDescent="0.25">
      <c r="A39" s="80" t="s">
        <v>94</v>
      </c>
      <c r="B39" s="80">
        <v>28</v>
      </c>
      <c r="C39" s="80" t="s">
        <v>359</v>
      </c>
      <c r="D39" s="80" t="s">
        <v>339</v>
      </c>
      <c r="E39" s="80">
        <v>8</v>
      </c>
      <c r="F39" s="80">
        <v>3</v>
      </c>
      <c r="G39" s="80">
        <v>5</v>
      </c>
      <c r="H39" s="80">
        <v>0</v>
      </c>
      <c r="I39" s="80">
        <v>4</v>
      </c>
      <c r="J39" s="80">
        <v>0</v>
      </c>
      <c r="K39" s="80">
        <v>5</v>
      </c>
      <c r="L39" s="80">
        <v>4</v>
      </c>
      <c r="M39" s="80">
        <v>5</v>
      </c>
      <c r="N39" s="80">
        <v>26</v>
      </c>
      <c r="O39" s="80" t="s">
        <v>24</v>
      </c>
      <c r="P39" s="80">
        <v>26</v>
      </c>
      <c r="Q39" s="85">
        <v>0.5</v>
      </c>
      <c r="R39" s="84" t="s">
        <v>219</v>
      </c>
      <c r="S39" s="90" t="s">
        <v>351</v>
      </c>
    </row>
    <row r="40" spans="1:19" ht="24.75" customHeight="1" x14ac:dyDescent="0.25">
      <c r="A40" s="80" t="s">
        <v>94</v>
      </c>
      <c r="B40" s="80">
        <v>29</v>
      </c>
      <c r="C40" s="80" t="s">
        <v>360</v>
      </c>
      <c r="D40" s="80" t="s">
        <v>339</v>
      </c>
      <c r="E40" s="80">
        <v>8</v>
      </c>
      <c r="F40" s="80">
        <v>7</v>
      </c>
      <c r="G40" s="80">
        <v>4</v>
      </c>
      <c r="H40" s="80">
        <v>3</v>
      </c>
      <c r="I40" s="80">
        <v>4</v>
      </c>
      <c r="J40" s="80">
        <v>8</v>
      </c>
      <c r="K40" s="80">
        <v>5</v>
      </c>
      <c r="L40" s="80">
        <v>3</v>
      </c>
      <c r="M40" s="80">
        <v>3</v>
      </c>
      <c r="N40" s="80">
        <v>39</v>
      </c>
      <c r="O40" s="80" t="s">
        <v>24</v>
      </c>
      <c r="P40" s="80">
        <v>39</v>
      </c>
      <c r="Q40" s="85">
        <v>0.75</v>
      </c>
      <c r="R40" s="84" t="s">
        <v>33</v>
      </c>
      <c r="S40" s="90" t="s">
        <v>351</v>
      </c>
    </row>
    <row r="41" spans="1:19" ht="21.75" customHeight="1" x14ac:dyDescent="0.25">
      <c r="A41" s="80" t="s">
        <v>94</v>
      </c>
      <c r="B41" s="80">
        <v>30</v>
      </c>
      <c r="C41" s="84" t="s">
        <v>361</v>
      </c>
      <c r="D41" s="84" t="s">
        <v>339</v>
      </c>
      <c r="E41" s="80">
        <v>8</v>
      </c>
      <c r="F41" s="80">
        <v>4</v>
      </c>
      <c r="G41" s="80">
        <v>3</v>
      </c>
      <c r="H41" s="80">
        <v>4</v>
      </c>
      <c r="I41" s="80">
        <v>0</v>
      </c>
      <c r="J41" s="80">
        <v>8</v>
      </c>
      <c r="K41" s="80">
        <v>8</v>
      </c>
      <c r="L41" s="80">
        <v>0</v>
      </c>
      <c r="M41" s="80">
        <v>2</v>
      </c>
      <c r="N41" s="80">
        <v>29</v>
      </c>
      <c r="O41" s="80" t="s">
        <v>24</v>
      </c>
      <c r="P41" s="80">
        <v>29</v>
      </c>
      <c r="Q41" s="85">
        <v>0.56000000000000005</v>
      </c>
      <c r="R41" s="84" t="s">
        <v>96</v>
      </c>
      <c r="S41" s="90" t="s">
        <v>351</v>
      </c>
    </row>
    <row r="42" spans="1:19" x14ac:dyDescent="0.25">
      <c r="A42" s="80" t="s">
        <v>94</v>
      </c>
      <c r="B42" s="113">
        <v>31</v>
      </c>
      <c r="C42" s="101" t="s">
        <v>393</v>
      </c>
      <c r="D42" s="101" t="s">
        <v>304</v>
      </c>
      <c r="E42" s="101">
        <v>8</v>
      </c>
      <c r="F42" s="101">
        <v>9</v>
      </c>
      <c r="G42" s="101">
        <v>3</v>
      </c>
      <c r="H42" s="101">
        <v>4</v>
      </c>
      <c r="I42" s="101">
        <v>4</v>
      </c>
      <c r="J42" s="101">
        <v>6</v>
      </c>
      <c r="K42" s="101">
        <v>7</v>
      </c>
      <c r="L42" s="101">
        <v>5</v>
      </c>
      <c r="M42" s="101">
        <v>5</v>
      </c>
      <c r="N42" s="113">
        <v>43</v>
      </c>
      <c r="O42" s="113" t="s">
        <v>24</v>
      </c>
      <c r="P42" s="113">
        <v>43</v>
      </c>
      <c r="Q42" s="136">
        <v>0.86</v>
      </c>
      <c r="R42" s="113" t="s">
        <v>34</v>
      </c>
      <c r="S42" s="114" t="s">
        <v>380</v>
      </c>
    </row>
    <row r="43" spans="1:19" x14ac:dyDescent="0.25">
      <c r="A43" s="80" t="s">
        <v>94</v>
      </c>
      <c r="B43" s="113">
        <v>32</v>
      </c>
      <c r="C43" s="101" t="s">
        <v>394</v>
      </c>
      <c r="D43" s="101" t="s">
        <v>304</v>
      </c>
      <c r="E43" s="101">
        <v>8</v>
      </c>
      <c r="F43" s="101">
        <v>9</v>
      </c>
      <c r="G43" s="101">
        <v>2</v>
      </c>
      <c r="H43" s="101">
        <v>1</v>
      </c>
      <c r="I43" s="101">
        <v>0</v>
      </c>
      <c r="J43" s="101">
        <v>6</v>
      </c>
      <c r="K43" s="101">
        <v>2</v>
      </c>
      <c r="L43" s="101">
        <v>2</v>
      </c>
      <c r="M43" s="101">
        <v>3</v>
      </c>
      <c r="N43" s="113">
        <v>25</v>
      </c>
      <c r="O43" s="113" t="s">
        <v>24</v>
      </c>
      <c r="P43" s="113">
        <v>25</v>
      </c>
      <c r="Q43" s="85">
        <v>0.5</v>
      </c>
      <c r="R43" s="84" t="s">
        <v>219</v>
      </c>
      <c r="S43" s="114" t="s">
        <v>380</v>
      </c>
    </row>
    <row r="44" spans="1:19" x14ac:dyDescent="0.25">
      <c r="A44" s="80" t="s">
        <v>94</v>
      </c>
      <c r="B44" s="116">
        <v>33</v>
      </c>
      <c r="C44" s="102" t="s">
        <v>395</v>
      </c>
      <c r="D44" s="101" t="s">
        <v>304</v>
      </c>
      <c r="E44" s="101">
        <v>8</v>
      </c>
      <c r="F44" s="101">
        <v>9</v>
      </c>
      <c r="G44" s="101">
        <v>4</v>
      </c>
      <c r="H44" s="101">
        <v>2</v>
      </c>
      <c r="I44" s="101">
        <v>5</v>
      </c>
      <c r="J44" s="101">
        <v>7</v>
      </c>
      <c r="K44" s="101">
        <v>7</v>
      </c>
      <c r="L44" s="101">
        <v>8</v>
      </c>
      <c r="M44" s="101">
        <v>4</v>
      </c>
      <c r="N44" s="113">
        <v>46</v>
      </c>
      <c r="O44" s="113" t="s">
        <v>24</v>
      </c>
      <c r="P44" s="113">
        <v>46</v>
      </c>
      <c r="Q44" s="85">
        <v>0.92</v>
      </c>
      <c r="R44" s="84" t="s">
        <v>33</v>
      </c>
      <c r="S44" s="114" t="s">
        <v>380</v>
      </c>
    </row>
    <row r="45" spans="1:19" ht="30" x14ac:dyDescent="0.25">
      <c r="A45" s="80" t="s">
        <v>94</v>
      </c>
      <c r="B45" s="113">
        <v>34</v>
      </c>
      <c r="C45" s="126" t="s">
        <v>407</v>
      </c>
      <c r="D45" s="126" t="s">
        <v>323</v>
      </c>
      <c r="E45" s="101">
        <v>8</v>
      </c>
      <c r="F45" s="41">
        <v>8</v>
      </c>
      <c r="G45" s="41">
        <v>4</v>
      </c>
      <c r="H45" s="41">
        <v>4</v>
      </c>
      <c r="I45" s="41">
        <v>0</v>
      </c>
      <c r="J45" s="41">
        <v>7</v>
      </c>
      <c r="K45" s="41">
        <v>5</v>
      </c>
      <c r="L45" s="41">
        <v>3</v>
      </c>
      <c r="M45" s="41">
        <v>4</v>
      </c>
      <c r="N45" s="113">
        <v>35</v>
      </c>
      <c r="O45" s="113" t="s">
        <v>24</v>
      </c>
      <c r="P45" s="113">
        <v>35</v>
      </c>
      <c r="Q45" s="136">
        <v>0.7</v>
      </c>
      <c r="R45" s="113" t="s">
        <v>33</v>
      </c>
      <c r="S45" s="140" t="s">
        <v>402</v>
      </c>
    </row>
    <row r="46" spans="1:19" ht="30" x14ac:dyDescent="0.25">
      <c r="A46" s="80" t="s">
        <v>94</v>
      </c>
      <c r="B46" s="113">
        <v>35</v>
      </c>
      <c r="C46" s="101" t="s">
        <v>416</v>
      </c>
      <c r="D46" s="101" t="s">
        <v>311</v>
      </c>
      <c r="E46" s="101">
        <v>8</v>
      </c>
      <c r="F46" s="101">
        <v>6</v>
      </c>
      <c r="G46" s="101">
        <v>0</v>
      </c>
      <c r="H46" s="101">
        <v>0</v>
      </c>
      <c r="I46" s="101">
        <v>0</v>
      </c>
      <c r="J46" s="101">
        <v>8</v>
      </c>
      <c r="K46" s="101">
        <v>4</v>
      </c>
      <c r="L46" s="101">
        <v>2</v>
      </c>
      <c r="M46" s="101">
        <v>0</v>
      </c>
      <c r="N46" s="113">
        <v>20</v>
      </c>
      <c r="O46" s="113" t="s">
        <v>24</v>
      </c>
      <c r="P46" s="113">
        <v>20</v>
      </c>
      <c r="Q46" s="136">
        <v>0.4</v>
      </c>
      <c r="R46" s="113" t="s">
        <v>219</v>
      </c>
      <c r="S46" s="114" t="s">
        <v>413</v>
      </c>
    </row>
    <row r="47" spans="1:19" ht="30" x14ac:dyDescent="0.25">
      <c r="A47" s="80" t="s">
        <v>94</v>
      </c>
      <c r="B47" s="113">
        <v>36</v>
      </c>
      <c r="C47" s="101" t="s">
        <v>417</v>
      </c>
      <c r="D47" s="101" t="s">
        <v>311</v>
      </c>
      <c r="E47" s="101">
        <v>8</v>
      </c>
      <c r="F47" s="101">
        <v>5</v>
      </c>
      <c r="G47" s="101">
        <v>0</v>
      </c>
      <c r="H47" s="101">
        <v>0</v>
      </c>
      <c r="I47" s="101">
        <v>0</v>
      </c>
      <c r="J47" s="101">
        <v>6</v>
      </c>
      <c r="K47" s="101">
        <v>3</v>
      </c>
      <c r="L47" s="101">
        <v>0</v>
      </c>
      <c r="M47" s="101">
        <v>0</v>
      </c>
      <c r="N47" s="113">
        <v>14</v>
      </c>
      <c r="O47" s="113" t="s">
        <v>24</v>
      </c>
      <c r="P47" s="113">
        <v>14</v>
      </c>
      <c r="Q47" s="85">
        <v>0.28000000000000003</v>
      </c>
      <c r="R47" s="84" t="s">
        <v>219</v>
      </c>
      <c r="S47" s="90" t="s">
        <v>413</v>
      </c>
    </row>
    <row r="48" spans="1:19" ht="30" x14ac:dyDescent="0.25">
      <c r="A48" s="80" t="s">
        <v>94</v>
      </c>
      <c r="B48" s="113">
        <v>37</v>
      </c>
      <c r="C48" s="102" t="s">
        <v>418</v>
      </c>
      <c r="D48" s="102" t="s">
        <v>311</v>
      </c>
      <c r="E48" s="101">
        <v>8</v>
      </c>
      <c r="F48" s="101">
        <v>4</v>
      </c>
      <c r="G48" s="101">
        <v>0</v>
      </c>
      <c r="H48" s="101">
        <v>0</v>
      </c>
      <c r="I48" s="101">
        <v>2</v>
      </c>
      <c r="J48" s="101">
        <v>6</v>
      </c>
      <c r="K48" s="101">
        <v>4</v>
      </c>
      <c r="L48" s="101">
        <v>0</v>
      </c>
      <c r="M48" s="101">
        <v>0</v>
      </c>
      <c r="N48" s="113">
        <v>16</v>
      </c>
      <c r="O48" s="113" t="s">
        <v>24</v>
      </c>
      <c r="P48" s="113">
        <v>16</v>
      </c>
      <c r="Q48" s="85">
        <v>0.32</v>
      </c>
      <c r="R48" s="84" t="s">
        <v>219</v>
      </c>
      <c r="S48" s="90" t="s">
        <v>413</v>
      </c>
    </row>
  </sheetData>
  <mergeCells count="5">
    <mergeCell ref="A1:S1"/>
    <mergeCell ref="A2:S2"/>
    <mergeCell ref="A3:S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opLeftCell="D41" workbookViewId="0">
      <selection activeCell="T41" sqref="T41"/>
    </sheetView>
  </sheetViews>
  <sheetFormatPr defaultRowHeight="15" x14ac:dyDescent="0.25"/>
  <cols>
    <col min="1" max="1" width="14.28515625" customWidth="1"/>
    <col min="3" max="3" width="36.42578125" customWidth="1"/>
    <col min="4" max="4" width="40.85546875" customWidth="1"/>
    <col min="5" max="7" width="4.5703125" customWidth="1"/>
    <col min="8" max="12" width="4.28515625" customWidth="1"/>
    <col min="13" max="15" width="4.140625" customWidth="1"/>
    <col min="16" max="16" width="6.42578125" style="29" customWidth="1"/>
    <col min="17" max="17" width="7.7109375" customWidth="1"/>
    <col min="18" max="18" width="7.140625" customWidth="1"/>
    <col min="20" max="20" width="16.85546875" customWidth="1"/>
    <col min="21" max="21" width="43" customWidth="1"/>
  </cols>
  <sheetData>
    <row r="1" spans="1:21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1" ht="15.75" x14ac:dyDescent="0.25">
      <c r="A2" s="162" t="s">
        <v>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5.75" x14ac:dyDescent="0.25">
      <c r="A4" s="162" t="s">
        <v>79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spans="1:21" x14ac:dyDescent="0.25">
      <c r="A5" s="159" t="s">
        <v>27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</row>
    <row r="6" spans="1:21" ht="15.75" x14ac:dyDescent="0.25">
      <c r="A6" s="1" t="s">
        <v>438</v>
      </c>
    </row>
    <row r="7" spans="1:21" ht="15.75" x14ac:dyDescent="0.25">
      <c r="A7" s="1" t="s">
        <v>436</v>
      </c>
    </row>
    <row r="8" spans="1:21" ht="15.75" x14ac:dyDescent="0.25">
      <c r="A8" s="1" t="s">
        <v>80</v>
      </c>
      <c r="U8" s="34"/>
    </row>
    <row r="9" spans="1:21" ht="15.75" x14ac:dyDescent="0.25">
      <c r="A9" s="1" t="s">
        <v>81</v>
      </c>
      <c r="U9" s="34"/>
    </row>
    <row r="10" spans="1:21" ht="15.75" x14ac:dyDescent="0.25">
      <c r="A10" s="1" t="s">
        <v>82</v>
      </c>
      <c r="U10" s="34"/>
    </row>
    <row r="11" spans="1:21" ht="66.75" x14ac:dyDescent="0.25">
      <c r="A11" s="2" t="s">
        <v>3</v>
      </c>
      <c r="B11" s="2" t="s">
        <v>4</v>
      </c>
      <c r="C11" s="35" t="s">
        <v>5</v>
      </c>
      <c r="D11" s="2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25</v>
      </c>
      <c r="K11" s="3" t="s">
        <v>38</v>
      </c>
      <c r="L11" s="3" t="s">
        <v>39</v>
      </c>
      <c r="M11" s="3" t="s">
        <v>22</v>
      </c>
      <c r="N11" s="3" t="s">
        <v>23</v>
      </c>
      <c r="O11" s="3" t="s">
        <v>32</v>
      </c>
      <c r="P11" s="30" t="s">
        <v>12</v>
      </c>
      <c r="Q11" s="3" t="s">
        <v>13</v>
      </c>
      <c r="R11" s="3" t="s">
        <v>14</v>
      </c>
      <c r="S11" s="15" t="s">
        <v>15</v>
      </c>
      <c r="T11" s="3" t="s">
        <v>16</v>
      </c>
      <c r="U11" s="35" t="s">
        <v>17</v>
      </c>
    </row>
    <row r="12" spans="1:21" ht="18" customHeight="1" x14ac:dyDescent="0.25">
      <c r="A12" s="80" t="s">
        <v>94</v>
      </c>
      <c r="B12" s="10">
        <v>1</v>
      </c>
      <c r="C12" s="7" t="s">
        <v>48</v>
      </c>
      <c r="D12" s="7" t="s">
        <v>19</v>
      </c>
      <c r="E12" s="7" t="s">
        <v>37</v>
      </c>
      <c r="F12" s="7">
        <v>2</v>
      </c>
      <c r="G12" s="7">
        <v>6</v>
      </c>
      <c r="H12" s="7">
        <v>0</v>
      </c>
      <c r="I12" s="7">
        <v>1</v>
      </c>
      <c r="J12" s="7">
        <v>2</v>
      </c>
      <c r="K12" s="7">
        <v>0</v>
      </c>
      <c r="L12" s="7">
        <v>0</v>
      </c>
      <c r="M12" s="7">
        <v>6</v>
      </c>
      <c r="N12" s="7">
        <v>0</v>
      </c>
      <c r="O12" s="7">
        <v>0</v>
      </c>
      <c r="P12" s="10">
        <v>17</v>
      </c>
      <c r="Q12" s="10" t="s">
        <v>24</v>
      </c>
      <c r="R12" s="10">
        <v>17</v>
      </c>
      <c r="S12" s="58">
        <f>R12/57*100%</f>
        <v>0.2982456140350877</v>
      </c>
      <c r="T12" s="6" t="s">
        <v>219</v>
      </c>
      <c r="U12" s="75" t="s">
        <v>140</v>
      </c>
    </row>
    <row r="13" spans="1:21" x14ac:dyDescent="0.25">
      <c r="A13" s="80" t="s">
        <v>94</v>
      </c>
      <c r="B13" s="10">
        <v>2</v>
      </c>
      <c r="C13" s="7" t="s">
        <v>83</v>
      </c>
      <c r="D13" s="7" t="s">
        <v>19</v>
      </c>
      <c r="E13" s="7" t="s">
        <v>37</v>
      </c>
      <c r="F13" s="7">
        <v>2</v>
      </c>
      <c r="G13" s="7">
        <v>10</v>
      </c>
      <c r="H13" s="7">
        <v>0</v>
      </c>
      <c r="I13" s="7">
        <v>1</v>
      </c>
      <c r="J13" s="7">
        <v>3</v>
      </c>
      <c r="K13" s="7">
        <v>3</v>
      </c>
      <c r="L13" s="7">
        <v>6</v>
      </c>
      <c r="M13" s="7">
        <v>6</v>
      </c>
      <c r="N13" s="7">
        <v>2</v>
      </c>
      <c r="O13" s="7">
        <v>0</v>
      </c>
      <c r="P13" s="10">
        <v>33</v>
      </c>
      <c r="Q13" s="10" t="s">
        <v>24</v>
      </c>
      <c r="R13" s="10">
        <v>33</v>
      </c>
      <c r="S13" s="58">
        <f t="shared" ref="S13:S28" si="0">R13/57*100%</f>
        <v>0.57894736842105265</v>
      </c>
      <c r="T13" s="10" t="s">
        <v>33</v>
      </c>
      <c r="U13" s="75" t="s">
        <v>140</v>
      </c>
    </row>
    <row r="14" spans="1:21" x14ac:dyDescent="0.25">
      <c r="A14" s="80" t="s">
        <v>94</v>
      </c>
      <c r="B14" s="10">
        <v>3</v>
      </c>
      <c r="C14" s="7" t="s">
        <v>84</v>
      </c>
      <c r="D14" s="7" t="s">
        <v>19</v>
      </c>
      <c r="E14" s="7" t="s">
        <v>37</v>
      </c>
      <c r="F14" s="7">
        <v>2</v>
      </c>
      <c r="G14" s="7">
        <v>6</v>
      </c>
      <c r="H14" s="7">
        <v>0</v>
      </c>
      <c r="I14" s="7">
        <v>1</v>
      </c>
      <c r="J14" s="7">
        <v>3</v>
      </c>
      <c r="K14" s="7">
        <v>1</v>
      </c>
      <c r="L14" s="7">
        <v>0</v>
      </c>
      <c r="M14" s="7">
        <v>6</v>
      </c>
      <c r="N14" s="7">
        <v>0</v>
      </c>
      <c r="O14" s="7">
        <v>0</v>
      </c>
      <c r="P14" s="10">
        <v>19</v>
      </c>
      <c r="Q14" s="10" t="s">
        <v>24</v>
      </c>
      <c r="R14" s="10">
        <v>19</v>
      </c>
      <c r="S14" s="58">
        <f t="shared" si="0"/>
        <v>0.33333333333333331</v>
      </c>
      <c r="T14" s="6" t="s">
        <v>219</v>
      </c>
      <c r="U14" s="75" t="s">
        <v>140</v>
      </c>
    </row>
    <row r="15" spans="1:21" ht="15" customHeight="1" x14ac:dyDescent="0.25">
      <c r="A15" s="80" t="s">
        <v>94</v>
      </c>
      <c r="B15" s="10">
        <v>4</v>
      </c>
      <c r="C15" s="7" t="s">
        <v>49</v>
      </c>
      <c r="D15" s="7" t="s">
        <v>19</v>
      </c>
      <c r="E15" s="7" t="s">
        <v>37</v>
      </c>
      <c r="F15" s="7">
        <v>2</v>
      </c>
      <c r="G15" s="7">
        <v>5</v>
      </c>
      <c r="H15" s="7">
        <v>0</v>
      </c>
      <c r="I15" s="7">
        <v>1</v>
      </c>
      <c r="J15" s="7">
        <v>6</v>
      </c>
      <c r="K15" s="7">
        <v>3</v>
      </c>
      <c r="L15" s="7">
        <v>6</v>
      </c>
      <c r="M15" s="7">
        <v>6</v>
      </c>
      <c r="N15" s="7">
        <v>2</v>
      </c>
      <c r="O15" s="7">
        <v>0</v>
      </c>
      <c r="P15" s="10">
        <v>31</v>
      </c>
      <c r="Q15" s="10" t="s">
        <v>24</v>
      </c>
      <c r="R15" s="10">
        <v>31</v>
      </c>
      <c r="S15" s="58">
        <f t="shared" si="0"/>
        <v>0.54385964912280704</v>
      </c>
      <c r="T15" s="6" t="s">
        <v>34</v>
      </c>
      <c r="U15" s="75" t="s">
        <v>140</v>
      </c>
    </row>
    <row r="16" spans="1:21" ht="14.25" customHeight="1" x14ac:dyDescent="0.25">
      <c r="A16" s="80" t="s">
        <v>94</v>
      </c>
      <c r="B16" s="10">
        <v>5</v>
      </c>
      <c r="C16" s="76" t="s">
        <v>52</v>
      </c>
      <c r="D16" s="7" t="s">
        <v>19</v>
      </c>
      <c r="E16" s="7" t="s">
        <v>37</v>
      </c>
      <c r="F16" s="76">
        <v>2</v>
      </c>
      <c r="G16" s="76">
        <v>5</v>
      </c>
      <c r="H16" s="76">
        <v>0</v>
      </c>
      <c r="I16" s="76">
        <v>1</v>
      </c>
      <c r="J16" s="76">
        <v>7</v>
      </c>
      <c r="K16" s="76">
        <v>3</v>
      </c>
      <c r="L16" s="76">
        <v>6</v>
      </c>
      <c r="M16" s="76">
        <v>6</v>
      </c>
      <c r="N16" s="76">
        <v>0</v>
      </c>
      <c r="O16" s="76">
        <v>0</v>
      </c>
      <c r="P16" s="137">
        <v>30</v>
      </c>
      <c r="Q16" s="16" t="s">
        <v>24</v>
      </c>
      <c r="R16" s="137">
        <v>30</v>
      </c>
      <c r="S16" s="58">
        <f t="shared" si="0"/>
        <v>0.52631578947368418</v>
      </c>
      <c r="T16" s="6" t="s">
        <v>34</v>
      </c>
      <c r="U16" s="75" t="s">
        <v>140</v>
      </c>
    </row>
    <row r="17" spans="1:21" x14ac:dyDescent="0.25">
      <c r="A17" s="80" t="s">
        <v>94</v>
      </c>
      <c r="B17" s="10">
        <v>6</v>
      </c>
      <c r="C17" s="76" t="s">
        <v>85</v>
      </c>
      <c r="D17" s="7" t="s">
        <v>19</v>
      </c>
      <c r="E17" s="7" t="s">
        <v>37</v>
      </c>
      <c r="F17" s="76">
        <v>0</v>
      </c>
      <c r="G17" s="76">
        <v>4</v>
      </c>
      <c r="H17" s="76">
        <v>0</v>
      </c>
      <c r="I17" s="76">
        <v>0</v>
      </c>
      <c r="J17" s="76">
        <v>0</v>
      </c>
      <c r="K17" s="76">
        <v>0</v>
      </c>
      <c r="L17" s="76">
        <v>2</v>
      </c>
      <c r="M17" s="76">
        <v>0</v>
      </c>
      <c r="N17" s="76">
        <v>0</v>
      </c>
      <c r="O17" s="76">
        <v>0</v>
      </c>
      <c r="P17" s="137">
        <v>6</v>
      </c>
      <c r="Q17" s="16" t="s">
        <v>24</v>
      </c>
      <c r="R17" s="137">
        <v>6</v>
      </c>
      <c r="S17" s="58">
        <f t="shared" si="0"/>
        <v>0.10526315789473684</v>
      </c>
      <c r="T17" s="10" t="s">
        <v>219</v>
      </c>
      <c r="U17" s="75" t="s">
        <v>140</v>
      </c>
    </row>
    <row r="18" spans="1:21" x14ac:dyDescent="0.25">
      <c r="A18" s="80" t="s">
        <v>94</v>
      </c>
      <c r="B18" s="10">
        <v>7</v>
      </c>
      <c r="C18" s="76" t="s">
        <v>20</v>
      </c>
      <c r="D18" s="7" t="s">
        <v>19</v>
      </c>
      <c r="E18" s="7" t="s">
        <v>37</v>
      </c>
      <c r="F18" s="75">
        <v>2</v>
      </c>
      <c r="G18" s="75">
        <v>3</v>
      </c>
      <c r="H18" s="75">
        <v>0</v>
      </c>
      <c r="I18" s="75">
        <v>0</v>
      </c>
      <c r="J18" s="75">
        <v>3</v>
      </c>
      <c r="K18" s="75">
        <v>1</v>
      </c>
      <c r="L18" s="75">
        <v>0</v>
      </c>
      <c r="M18" s="75">
        <v>0</v>
      </c>
      <c r="N18" s="75">
        <v>1</v>
      </c>
      <c r="O18" s="75">
        <v>0</v>
      </c>
      <c r="P18" s="10">
        <v>10</v>
      </c>
      <c r="Q18" s="10" t="s">
        <v>24</v>
      </c>
      <c r="R18" s="10">
        <v>10</v>
      </c>
      <c r="S18" s="58">
        <f t="shared" si="0"/>
        <v>0.17543859649122806</v>
      </c>
      <c r="T18" s="10" t="s">
        <v>219</v>
      </c>
      <c r="U18" s="75" t="s">
        <v>140</v>
      </c>
    </row>
    <row r="19" spans="1:21" x14ac:dyDescent="0.25">
      <c r="A19" s="80" t="s">
        <v>94</v>
      </c>
      <c r="B19" s="64">
        <v>8</v>
      </c>
      <c r="C19" s="65" t="s">
        <v>86</v>
      </c>
      <c r="D19" s="7" t="s">
        <v>19</v>
      </c>
      <c r="E19" s="65" t="s">
        <v>37</v>
      </c>
      <c r="F19" s="65">
        <v>2</v>
      </c>
      <c r="G19" s="65">
        <v>5</v>
      </c>
      <c r="H19" s="65">
        <v>0</v>
      </c>
      <c r="I19" s="65">
        <v>1</v>
      </c>
      <c r="J19" s="65">
        <v>3</v>
      </c>
      <c r="K19" s="65">
        <v>1</v>
      </c>
      <c r="L19" s="65">
        <v>1</v>
      </c>
      <c r="M19" s="65">
        <v>0</v>
      </c>
      <c r="N19" s="65">
        <v>1</v>
      </c>
      <c r="O19" s="65">
        <v>0</v>
      </c>
      <c r="P19" s="64">
        <v>14</v>
      </c>
      <c r="Q19" s="64" t="s">
        <v>24</v>
      </c>
      <c r="R19" s="64">
        <v>14</v>
      </c>
      <c r="S19" s="58">
        <f t="shared" si="0"/>
        <v>0.24561403508771928</v>
      </c>
      <c r="T19" s="10" t="s">
        <v>219</v>
      </c>
      <c r="U19" s="75" t="s">
        <v>140</v>
      </c>
    </row>
    <row r="20" spans="1:21" x14ac:dyDescent="0.25">
      <c r="A20" s="80" t="s">
        <v>94</v>
      </c>
      <c r="B20" s="10">
        <v>9</v>
      </c>
      <c r="C20" s="75" t="s">
        <v>50</v>
      </c>
      <c r="D20" s="7" t="s">
        <v>19</v>
      </c>
      <c r="E20" s="75" t="s">
        <v>37</v>
      </c>
      <c r="F20" s="75">
        <v>2</v>
      </c>
      <c r="G20" s="75">
        <v>4</v>
      </c>
      <c r="H20" s="75">
        <v>0</v>
      </c>
      <c r="I20" s="75">
        <v>1</v>
      </c>
      <c r="J20" s="75">
        <v>6</v>
      </c>
      <c r="K20" s="75">
        <v>3</v>
      </c>
      <c r="L20" s="75">
        <v>6</v>
      </c>
      <c r="M20" s="75">
        <v>6</v>
      </c>
      <c r="N20" s="75">
        <v>0</v>
      </c>
      <c r="O20" s="75">
        <v>0</v>
      </c>
      <c r="P20" s="16">
        <v>28</v>
      </c>
      <c r="Q20" s="16" t="s">
        <v>24</v>
      </c>
      <c r="R20" s="16">
        <v>28</v>
      </c>
      <c r="S20" s="58">
        <f t="shared" si="0"/>
        <v>0.49122807017543857</v>
      </c>
      <c r="T20" s="10" t="s">
        <v>219</v>
      </c>
      <c r="U20" s="75" t="s">
        <v>140</v>
      </c>
    </row>
    <row r="21" spans="1:21" x14ac:dyDescent="0.25">
      <c r="A21" s="80" t="s">
        <v>94</v>
      </c>
      <c r="B21" s="16">
        <v>10</v>
      </c>
      <c r="C21" s="75" t="s">
        <v>87</v>
      </c>
      <c r="D21" s="7" t="s">
        <v>19</v>
      </c>
      <c r="E21" s="75" t="s">
        <v>36</v>
      </c>
      <c r="F21" s="75">
        <v>2</v>
      </c>
      <c r="G21" s="75">
        <v>5</v>
      </c>
      <c r="H21" s="75">
        <v>0</v>
      </c>
      <c r="I21" s="75">
        <v>0</v>
      </c>
      <c r="J21" s="75">
        <v>0</v>
      </c>
      <c r="K21" s="75">
        <v>3</v>
      </c>
      <c r="L21" s="75">
        <v>0</v>
      </c>
      <c r="M21" s="75">
        <v>6</v>
      </c>
      <c r="N21" s="75">
        <v>0</v>
      </c>
      <c r="O21" s="75">
        <v>0</v>
      </c>
      <c r="P21" s="16">
        <v>16</v>
      </c>
      <c r="Q21" s="16" t="s">
        <v>24</v>
      </c>
      <c r="R21" s="16">
        <v>16</v>
      </c>
      <c r="S21" s="58">
        <f t="shared" si="0"/>
        <v>0.2807017543859649</v>
      </c>
      <c r="T21" s="10" t="s">
        <v>219</v>
      </c>
      <c r="U21" s="7" t="s">
        <v>142</v>
      </c>
    </row>
    <row r="22" spans="1:21" x14ac:dyDescent="0.25">
      <c r="A22" s="80" t="s">
        <v>94</v>
      </c>
      <c r="B22" s="16">
        <v>11</v>
      </c>
      <c r="C22" s="75" t="s">
        <v>88</v>
      </c>
      <c r="D22" s="7" t="s">
        <v>19</v>
      </c>
      <c r="E22" s="75" t="s">
        <v>36</v>
      </c>
      <c r="F22" s="75">
        <v>0</v>
      </c>
      <c r="G22" s="75">
        <v>5</v>
      </c>
      <c r="H22" s="75">
        <v>0</v>
      </c>
      <c r="I22" s="75">
        <v>0</v>
      </c>
      <c r="J22" s="75">
        <v>0</v>
      </c>
      <c r="K22" s="75">
        <v>3</v>
      </c>
      <c r="L22" s="75">
        <v>0</v>
      </c>
      <c r="M22" s="75">
        <v>0</v>
      </c>
      <c r="N22" s="75">
        <v>0</v>
      </c>
      <c r="O22" s="75">
        <v>0</v>
      </c>
      <c r="P22" s="16">
        <v>8</v>
      </c>
      <c r="Q22" s="16" t="s">
        <v>24</v>
      </c>
      <c r="R22" s="16">
        <v>8</v>
      </c>
      <c r="S22" s="58">
        <f t="shared" si="0"/>
        <v>0.14035087719298245</v>
      </c>
      <c r="T22" s="10" t="s">
        <v>219</v>
      </c>
      <c r="U22" s="7" t="s">
        <v>142</v>
      </c>
    </row>
    <row r="23" spans="1:21" x14ac:dyDescent="0.25">
      <c r="A23" s="80" t="s">
        <v>94</v>
      </c>
      <c r="B23" s="16">
        <v>12</v>
      </c>
      <c r="C23" s="75" t="s">
        <v>89</v>
      </c>
      <c r="D23" s="7" t="s">
        <v>19</v>
      </c>
      <c r="E23" s="75" t="s">
        <v>36</v>
      </c>
      <c r="F23" s="75">
        <v>0</v>
      </c>
      <c r="G23" s="75">
        <v>4</v>
      </c>
      <c r="H23" s="75">
        <v>0</v>
      </c>
      <c r="I23" s="75">
        <v>0</v>
      </c>
      <c r="J23" s="75">
        <v>0</v>
      </c>
      <c r="K23" s="75">
        <v>3</v>
      </c>
      <c r="L23" s="75">
        <v>0</v>
      </c>
      <c r="M23" s="75">
        <v>6</v>
      </c>
      <c r="N23" s="75">
        <v>0</v>
      </c>
      <c r="O23" s="75">
        <v>0</v>
      </c>
      <c r="P23" s="16">
        <v>13</v>
      </c>
      <c r="Q23" s="16" t="s">
        <v>24</v>
      </c>
      <c r="R23" s="16">
        <v>13</v>
      </c>
      <c r="S23" s="58">
        <f t="shared" si="0"/>
        <v>0.22807017543859648</v>
      </c>
      <c r="T23" s="10" t="s">
        <v>219</v>
      </c>
      <c r="U23" s="7" t="s">
        <v>142</v>
      </c>
    </row>
    <row r="24" spans="1:21" x14ac:dyDescent="0.25">
      <c r="A24" s="80" t="s">
        <v>94</v>
      </c>
      <c r="B24" s="77">
        <v>13</v>
      </c>
      <c r="C24" s="75" t="s">
        <v>90</v>
      </c>
      <c r="D24" s="7" t="s">
        <v>19</v>
      </c>
      <c r="E24" s="75" t="s">
        <v>36</v>
      </c>
      <c r="F24" s="75">
        <v>0</v>
      </c>
      <c r="G24" s="75">
        <v>5</v>
      </c>
      <c r="H24" s="75">
        <v>0</v>
      </c>
      <c r="I24" s="75">
        <v>0</v>
      </c>
      <c r="J24" s="75">
        <v>0</v>
      </c>
      <c r="K24" s="75">
        <v>3</v>
      </c>
      <c r="L24" s="75">
        <v>0</v>
      </c>
      <c r="M24" s="75">
        <v>0</v>
      </c>
      <c r="N24" s="75">
        <v>0</v>
      </c>
      <c r="O24" s="75">
        <v>0</v>
      </c>
      <c r="P24" s="16">
        <v>8</v>
      </c>
      <c r="Q24" s="16" t="s">
        <v>24</v>
      </c>
      <c r="R24" s="16">
        <v>8</v>
      </c>
      <c r="S24" s="58">
        <f t="shared" si="0"/>
        <v>0.14035087719298245</v>
      </c>
      <c r="T24" s="10" t="s">
        <v>219</v>
      </c>
      <c r="U24" s="7" t="s">
        <v>142</v>
      </c>
    </row>
    <row r="25" spans="1:21" x14ac:dyDescent="0.25">
      <c r="A25" s="80" t="s">
        <v>94</v>
      </c>
      <c r="B25" s="77">
        <v>14</v>
      </c>
      <c r="C25" s="75" t="s">
        <v>91</v>
      </c>
      <c r="D25" s="7" t="s">
        <v>19</v>
      </c>
      <c r="E25" s="75" t="s">
        <v>36</v>
      </c>
      <c r="F25" s="75">
        <v>0</v>
      </c>
      <c r="G25" s="75">
        <v>6</v>
      </c>
      <c r="H25" s="75">
        <v>0</v>
      </c>
      <c r="I25" s="75">
        <v>0</v>
      </c>
      <c r="J25" s="75">
        <v>0</v>
      </c>
      <c r="K25" s="75">
        <v>3</v>
      </c>
      <c r="L25" s="75">
        <v>0</v>
      </c>
      <c r="M25" s="75">
        <v>0</v>
      </c>
      <c r="N25" s="75">
        <v>1</v>
      </c>
      <c r="O25" s="75">
        <v>0</v>
      </c>
      <c r="P25" s="16">
        <v>10</v>
      </c>
      <c r="Q25" s="16" t="s">
        <v>24</v>
      </c>
      <c r="R25" s="16">
        <v>10</v>
      </c>
      <c r="S25" s="58">
        <f t="shared" si="0"/>
        <v>0.17543859649122806</v>
      </c>
      <c r="T25" s="10" t="s">
        <v>219</v>
      </c>
      <c r="U25" s="7" t="s">
        <v>142</v>
      </c>
    </row>
    <row r="26" spans="1:21" x14ac:dyDescent="0.25">
      <c r="A26" s="80" t="s">
        <v>94</v>
      </c>
      <c r="B26" s="77">
        <v>15</v>
      </c>
      <c r="C26" s="75" t="s">
        <v>92</v>
      </c>
      <c r="D26" s="7" t="s">
        <v>19</v>
      </c>
      <c r="E26" s="75" t="s">
        <v>36</v>
      </c>
      <c r="F26" s="75">
        <v>0</v>
      </c>
      <c r="G26" s="75">
        <v>5</v>
      </c>
      <c r="H26" s="75">
        <v>0</v>
      </c>
      <c r="I26" s="75">
        <v>0</v>
      </c>
      <c r="J26" s="75">
        <v>0</v>
      </c>
      <c r="K26" s="75">
        <v>3</v>
      </c>
      <c r="L26" s="75">
        <v>0</v>
      </c>
      <c r="M26" s="75">
        <v>0</v>
      </c>
      <c r="N26" s="75">
        <v>0</v>
      </c>
      <c r="O26" s="75">
        <v>0</v>
      </c>
      <c r="P26" s="16">
        <v>8</v>
      </c>
      <c r="Q26" s="16" t="s">
        <v>24</v>
      </c>
      <c r="R26" s="16">
        <v>8</v>
      </c>
      <c r="S26" s="58">
        <f t="shared" si="0"/>
        <v>0.14035087719298245</v>
      </c>
      <c r="T26" s="10" t="s">
        <v>219</v>
      </c>
      <c r="U26" s="7" t="s">
        <v>142</v>
      </c>
    </row>
    <row r="27" spans="1:21" x14ac:dyDescent="0.25">
      <c r="A27" s="80" t="s">
        <v>94</v>
      </c>
      <c r="B27" s="77">
        <v>16</v>
      </c>
      <c r="C27" s="75" t="s">
        <v>51</v>
      </c>
      <c r="D27" s="7" t="s">
        <v>19</v>
      </c>
      <c r="E27" s="75" t="s">
        <v>36</v>
      </c>
      <c r="F27" s="75">
        <v>0</v>
      </c>
      <c r="G27" s="75">
        <v>5</v>
      </c>
      <c r="H27" s="75">
        <v>0</v>
      </c>
      <c r="I27" s="75">
        <v>0</v>
      </c>
      <c r="J27" s="75">
        <v>0</v>
      </c>
      <c r="K27" s="75">
        <v>3</v>
      </c>
      <c r="L27" s="75">
        <v>2</v>
      </c>
      <c r="M27" s="75">
        <v>0</v>
      </c>
      <c r="N27" s="75">
        <v>1</v>
      </c>
      <c r="O27" s="75">
        <v>0</v>
      </c>
      <c r="P27" s="16">
        <v>11</v>
      </c>
      <c r="Q27" s="16" t="s">
        <v>24</v>
      </c>
      <c r="R27" s="16">
        <v>11</v>
      </c>
      <c r="S27" s="58">
        <f t="shared" si="0"/>
        <v>0.19298245614035087</v>
      </c>
      <c r="T27" s="10" t="s">
        <v>219</v>
      </c>
      <c r="U27" s="7" t="s">
        <v>142</v>
      </c>
    </row>
    <row r="28" spans="1:21" x14ac:dyDescent="0.25">
      <c r="A28" s="80" t="s">
        <v>94</v>
      </c>
      <c r="B28" s="77">
        <v>17</v>
      </c>
      <c r="C28" s="75" t="s">
        <v>93</v>
      </c>
      <c r="D28" s="7" t="s">
        <v>19</v>
      </c>
      <c r="E28" s="75" t="s">
        <v>37</v>
      </c>
      <c r="F28" s="75">
        <v>0</v>
      </c>
      <c r="G28" s="75">
        <v>5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2</v>
      </c>
      <c r="P28" s="16">
        <v>7</v>
      </c>
      <c r="Q28" s="16" t="s">
        <v>24</v>
      </c>
      <c r="R28" s="16">
        <v>7</v>
      </c>
      <c r="S28" s="58">
        <f t="shared" si="0"/>
        <v>0.12280701754385964</v>
      </c>
      <c r="T28" s="10" t="s">
        <v>219</v>
      </c>
      <c r="U28" s="75" t="s">
        <v>140</v>
      </c>
    </row>
    <row r="29" spans="1:21" x14ac:dyDescent="0.25">
      <c r="A29" s="80" t="s">
        <v>94</v>
      </c>
      <c r="B29" s="10">
        <v>18</v>
      </c>
      <c r="C29" s="45" t="s">
        <v>195</v>
      </c>
      <c r="D29" s="7" t="s">
        <v>161</v>
      </c>
      <c r="E29" s="7" t="s">
        <v>196</v>
      </c>
      <c r="F29" s="7">
        <v>1</v>
      </c>
      <c r="G29" s="7">
        <v>9.5</v>
      </c>
      <c r="H29" s="7">
        <v>8</v>
      </c>
      <c r="I29" s="7">
        <v>6</v>
      </c>
      <c r="J29" s="7">
        <v>7</v>
      </c>
      <c r="K29" s="7">
        <v>2</v>
      </c>
      <c r="L29" s="7">
        <v>8</v>
      </c>
      <c r="M29" s="7">
        <v>6</v>
      </c>
      <c r="N29" s="7">
        <v>4</v>
      </c>
      <c r="O29" s="7">
        <v>0</v>
      </c>
      <c r="P29" s="10">
        <v>51.5</v>
      </c>
      <c r="Q29" s="10" t="s">
        <v>24</v>
      </c>
      <c r="R29" s="10">
        <v>51.5</v>
      </c>
      <c r="S29" s="39">
        <v>0.9</v>
      </c>
      <c r="T29" s="10" t="s">
        <v>33</v>
      </c>
      <c r="U29" s="7" t="s">
        <v>163</v>
      </c>
    </row>
    <row r="30" spans="1:21" x14ac:dyDescent="0.25">
      <c r="A30" s="80" t="s">
        <v>94</v>
      </c>
      <c r="B30" s="10">
        <v>19</v>
      </c>
      <c r="C30" s="78" t="s">
        <v>197</v>
      </c>
      <c r="D30" s="7" t="s">
        <v>161</v>
      </c>
      <c r="E30" s="7" t="s">
        <v>196</v>
      </c>
      <c r="F30" s="7">
        <v>1</v>
      </c>
      <c r="G30" s="7">
        <v>8</v>
      </c>
      <c r="H30" s="7">
        <v>4</v>
      </c>
      <c r="I30" s="7">
        <v>6</v>
      </c>
      <c r="J30" s="7">
        <v>7</v>
      </c>
      <c r="K30" s="7">
        <v>4</v>
      </c>
      <c r="L30" s="7">
        <v>6</v>
      </c>
      <c r="M30" s="7">
        <v>6</v>
      </c>
      <c r="N30" s="7">
        <v>4</v>
      </c>
      <c r="O30" s="7">
        <v>0</v>
      </c>
      <c r="P30" s="10">
        <v>46</v>
      </c>
      <c r="Q30" s="10" t="s">
        <v>24</v>
      </c>
      <c r="R30" s="10">
        <v>46</v>
      </c>
      <c r="S30" s="39">
        <v>0.81</v>
      </c>
      <c r="T30" s="10" t="s">
        <v>34</v>
      </c>
      <c r="U30" s="7" t="s">
        <v>163</v>
      </c>
    </row>
    <row r="31" spans="1:21" x14ac:dyDescent="0.25">
      <c r="A31" s="80" t="s">
        <v>94</v>
      </c>
      <c r="B31" s="10">
        <v>20</v>
      </c>
      <c r="C31" s="45" t="s">
        <v>198</v>
      </c>
      <c r="D31" s="7" t="s">
        <v>161</v>
      </c>
      <c r="E31" s="7" t="s">
        <v>196</v>
      </c>
      <c r="F31" s="7">
        <v>1</v>
      </c>
      <c r="G31" s="7">
        <v>10</v>
      </c>
      <c r="H31" s="7">
        <v>3</v>
      </c>
      <c r="I31" s="7">
        <v>6</v>
      </c>
      <c r="J31" s="7">
        <v>7</v>
      </c>
      <c r="K31" s="7">
        <v>4</v>
      </c>
      <c r="L31" s="7">
        <v>4</v>
      </c>
      <c r="M31" s="7">
        <v>6</v>
      </c>
      <c r="N31" s="7">
        <v>4</v>
      </c>
      <c r="O31" s="7">
        <v>0</v>
      </c>
      <c r="P31" s="10">
        <v>45</v>
      </c>
      <c r="Q31" s="10" t="s">
        <v>24</v>
      </c>
      <c r="R31" s="10">
        <v>45</v>
      </c>
      <c r="S31" s="39">
        <v>0.79</v>
      </c>
      <c r="T31" s="10" t="s">
        <v>34</v>
      </c>
      <c r="U31" s="7" t="s">
        <v>163</v>
      </c>
    </row>
    <row r="32" spans="1:21" ht="16.5" customHeight="1" x14ac:dyDescent="0.25">
      <c r="A32" s="80" t="s">
        <v>94</v>
      </c>
      <c r="B32" s="10">
        <v>21</v>
      </c>
      <c r="C32" s="45" t="s">
        <v>199</v>
      </c>
      <c r="D32" s="7" t="s">
        <v>161</v>
      </c>
      <c r="E32" s="7" t="s">
        <v>196</v>
      </c>
      <c r="F32" s="7">
        <v>1</v>
      </c>
      <c r="G32" s="7">
        <v>10</v>
      </c>
      <c r="H32" s="7">
        <v>0</v>
      </c>
      <c r="I32" s="7">
        <v>6</v>
      </c>
      <c r="J32" s="7">
        <v>7</v>
      </c>
      <c r="K32" s="7">
        <v>3</v>
      </c>
      <c r="L32" s="7">
        <v>6</v>
      </c>
      <c r="M32" s="7">
        <v>6</v>
      </c>
      <c r="N32" s="7">
        <v>0</v>
      </c>
      <c r="O32" s="7">
        <v>0</v>
      </c>
      <c r="P32" s="10">
        <v>39</v>
      </c>
      <c r="Q32" s="10" t="s">
        <v>24</v>
      </c>
      <c r="R32" s="10">
        <v>39</v>
      </c>
      <c r="S32" s="39">
        <v>0.68</v>
      </c>
      <c r="T32" s="10" t="s">
        <v>219</v>
      </c>
      <c r="U32" s="7" t="s">
        <v>163</v>
      </c>
    </row>
    <row r="33" spans="1:21" x14ac:dyDescent="0.25">
      <c r="A33" s="80" t="s">
        <v>94</v>
      </c>
      <c r="B33" s="10">
        <v>22</v>
      </c>
      <c r="C33" s="45" t="s">
        <v>200</v>
      </c>
      <c r="D33" s="7" t="s">
        <v>161</v>
      </c>
      <c r="E33" s="7" t="s">
        <v>196</v>
      </c>
      <c r="F33" s="7">
        <v>1</v>
      </c>
      <c r="G33" s="7">
        <v>10</v>
      </c>
      <c r="H33" s="7">
        <v>2</v>
      </c>
      <c r="I33" s="7">
        <v>6</v>
      </c>
      <c r="J33" s="7">
        <v>5</v>
      </c>
      <c r="K33" s="7">
        <v>4</v>
      </c>
      <c r="L33" s="7">
        <v>6</v>
      </c>
      <c r="M33" s="7">
        <v>6</v>
      </c>
      <c r="N33" s="7">
        <v>4</v>
      </c>
      <c r="O33" s="7">
        <v>0</v>
      </c>
      <c r="P33" s="10">
        <v>44</v>
      </c>
      <c r="Q33" s="10" t="s">
        <v>24</v>
      </c>
      <c r="R33" s="10">
        <v>44</v>
      </c>
      <c r="S33" s="39">
        <v>0.77</v>
      </c>
      <c r="T33" s="10" t="s">
        <v>219</v>
      </c>
      <c r="U33" s="7" t="s">
        <v>163</v>
      </c>
    </row>
    <row r="34" spans="1:21" x14ac:dyDescent="0.25">
      <c r="A34" s="80" t="s">
        <v>94</v>
      </c>
      <c r="B34" s="10">
        <v>23</v>
      </c>
      <c r="C34" s="45" t="s">
        <v>201</v>
      </c>
      <c r="D34" s="7" t="s">
        <v>161</v>
      </c>
      <c r="E34" s="7" t="s">
        <v>202</v>
      </c>
      <c r="F34" s="7">
        <v>1</v>
      </c>
      <c r="G34" s="7">
        <v>10</v>
      </c>
      <c r="H34" s="7">
        <v>0</v>
      </c>
      <c r="I34" s="7">
        <v>6</v>
      </c>
      <c r="J34" s="7">
        <v>7</v>
      </c>
      <c r="K34" s="57">
        <v>2</v>
      </c>
      <c r="L34" s="7">
        <v>0</v>
      </c>
      <c r="M34" s="7">
        <v>0</v>
      </c>
      <c r="N34" s="7">
        <v>0</v>
      </c>
      <c r="O34" s="7">
        <v>0</v>
      </c>
      <c r="P34" s="10">
        <v>26</v>
      </c>
      <c r="Q34" s="10" t="s">
        <v>24</v>
      </c>
      <c r="R34" s="10">
        <v>26</v>
      </c>
      <c r="S34" s="39">
        <v>0.46</v>
      </c>
      <c r="T34" s="10" t="s">
        <v>219</v>
      </c>
      <c r="U34" s="7" t="s">
        <v>203</v>
      </c>
    </row>
    <row r="35" spans="1:21" x14ac:dyDescent="0.25">
      <c r="A35" s="80" t="s">
        <v>94</v>
      </c>
      <c r="B35" s="10">
        <v>24</v>
      </c>
      <c r="C35" s="7" t="s">
        <v>264</v>
      </c>
      <c r="D35" s="5" t="s">
        <v>265</v>
      </c>
      <c r="E35" s="10" t="s">
        <v>266</v>
      </c>
      <c r="F35" s="10">
        <v>2</v>
      </c>
      <c r="G35" s="10">
        <v>14</v>
      </c>
      <c r="H35" s="10">
        <v>0</v>
      </c>
      <c r="I35" s="10">
        <v>4</v>
      </c>
      <c r="J35" s="10">
        <v>7</v>
      </c>
      <c r="K35" s="10">
        <v>4</v>
      </c>
      <c r="L35" s="10">
        <v>2</v>
      </c>
      <c r="M35" s="10">
        <v>6</v>
      </c>
      <c r="N35" s="10">
        <v>4</v>
      </c>
      <c r="O35" s="10">
        <v>0</v>
      </c>
      <c r="P35" s="10">
        <v>43</v>
      </c>
      <c r="Q35" s="10" t="s">
        <v>24</v>
      </c>
      <c r="R35" s="10">
        <v>43</v>
      </c>
      <c r="S35" s="39">
        <v>0.75</v>
      </c>
      <c r="T35" s="10" t="s">
        <v>219</v>
      </c>
      <c r="U35" s="7" t="s">
        <v>238</v>
      </c>
    </row>
    <row r="36" spans="1:21" ht="18" customHeight="1" x14ac:dyDescent="0.25">
      <c r="A36" s="80" t="s">
        <v>94</v>
      </c>
      <c r="B36" s="10">
        <v>25</v>
      </c>
      <c r="C36" s="7" t="s">
        <v>267</v>
      </c>
      <c r="D36" s="5" t="s">
        <v>268</v>
      </c>
      <c r="E36" s="10" t="s">
        <v>266</v>
      </c>
      <c r="F36" s="10">
        <v>2</v>
      </c>
      <c r="G36" s="10">
        <v>17</v>
      </c>
      <c r="H36" s="10">
        <v>0</v>
      </c>
      <c r="I36" s="10">
        <v>6</v>
      </c>
      <c r="J36" s="10">
        <v>6</v>
      </c>
      <c r="K36" s="10">
        <v>4</v>
      </c>
      <c r="L36" s="10">
        <v>4</v>
      </c>
      <c r="M36" s="10">
        <v>6</v>
      </c>
      <c r="N36" s="10">
        <v>4</v>
      </c>
      <c r="O36" s="10">
        <v>2</v>
      </c>
      <c r="P36" s="10">
        <v>51</v>
      </c>
      <c r="Q36" s="10" t="s">
        <v>24</v>
      </c>
      <c r="R36" s="10">
        <v>51</v>
      </c>
      <c r="S36" s="54">
        <v>0.89</v>
      </c>
      <c r="T36" s="6" t="s">
        <v>34</v>
      </c>
      <c r="U36" s="7" t="s">
        <v>238</v>
      </c>
    </row>
    <row r="37" spans="1:21" ht="20.25" customHeight="1" x14ac:dyDescent="0.25">
      <c r="A37" s="80" t="s">
        <v>94</v>
      </c>
      <c r="B37" s="10">
        <v>26</v>
      </c>
      <c r="C37" s="8" t="s">
        <v>269</v>
      </c>
      <c r="D37" s="55" t="s">
        <v>268</v>
      </c>
      <c r="E37" s="10" t="s">
        <v>266</v>
      </c>
      <c r="F37" s="10">
        <v>2</v>
      </c>
      <c r="G37" s="10">
        <v>19</v>
      </c>
      <c r="H37" s="10">
        <v>0</v>
      </c>
      <c r="I37" s="10">
        <v>6</v>
      </c>
      <c r="J37" s="10">
        <v>6</v>
      </c>
      <c r="K37" s="10">
        <v>4</v>
      </c>
      <c r="L37" s="10">
        <v>4</v>
      </c>
      <c r="M37" s="10">
        <v>6</v>
      </c>
      <c r="N37" s="10">
        <v>4</v>
      </c>
      <c r="O37" s="10">
        <v>2</v>
      </c>
      <c r="P37" s="10">
        <v>53</v>
      </c>
      <c r="Q37" s="10" t="s">
        <v>24</v>
      </c>
      <c r="R37" s="10">
        <v>53</v>
      </c>
      <c r="S37" s="54">
        <v>0.93</v>
      </c>
      <c r="T37" s="6" t="s">
        <v>33</v>
      </c>
      <c r="U37" s="7" t="s">
        <v>238</v>
      </c>
    </row>
    <row r="38" spans="1:21" x14ac:dyDescent="0.25">
      <c r="A38" s="80" t="s">
        <v>94</v>
      </c>
      <c r="B38" s="16">
        <v>27</v>
      </c>
      <c r="C38" s="48" t="s">
        <v>270</v>
      </c>
      <c r="D38" s="46" t="s">
        <v>268</v>
      </c>
      <c r="E38" s="9" t="s">
        <v>271</v>
      </c>
      <c r="F38" s="16">
        <v>2</v>
      </c>
      <c r="G38" s="16">
        <v>8</v>
      </c>
      <c r="H38" s="16">
        <v>0</v>
      </c>
      <c r="I38" s="16">
        <v>0</v>
      </c>
      <c r="J38" s="16">
        <v>2</v>
      </c>
      <c r="K38" s="16">
        <v>1</v>
      </c>
      <c r="L38" s="16">
        <v>2</v>
      </c>
      <c r="M38" s="16">
        <v>0</v>
      </c>
      <c r="N38" s="16">
        <v>2</v>
      </c>
      <c r="O38" s="16">
        <v>2</v>
      </c>
      <c r="P38" s="16">
        <v>19</v>
      </c>
      <c r="Q38" s="16" t="s">
        <v>24</v>
      </c>
      <c r="R38" s="16">
        <v>19</v>
      </c>
      <c r="S38" s="59">
        <v>0.33</v>
      </c>
      <c r="T38" s="10" t="s">
        <v>219</v>
      </c>
      <c r="U38" s="7" t="s">
        <v>238</v>
      </c>
    </row>
    <row r="39" spans="1:21" x14ac:dyDescent="0.25">
      <c r="A39" s="80" t="s">
        <v>94</v>
      </c>
      <c r="B39" s="16">
        <v>28</v>
      </c>
      <c r="C39" s="36" t="s">
        <v>272</v>
      </c>
      <c r="D39" s="46" t="s">
        <v>268</v>
      </c>
      <c r="E39" s="9" t="s">
        <v>271</v>
      </c>
      <c r="F39" s="16">
        <v>2</v>
      </c>
      <c r="G39" s="16">
        <v>11</v>
      </c>
      <c r="H39" s="16">
        <v>1</v>
      </c>
      <c r="I39" s="16">
        <v>6</v>
      </c>
      <c r="J39" s="16">
        <v>4</v>
      </c>
      <c r="K39" s="16">
        <v>2</v>
      </c>
      <c r="L39" s="16">
        <v>3</v>
      </c>
      <c r="M39" s="16">
        <v>0</v>
      </c>
      <c r="N39" s="16">
        <v>1</v>
      </c>
      <c r="O39" s="16">
        <v>2</v>
      </c>
      <c r="P39" s="16">
        <v>33</v>
      </c>
      <c r="Q39" s="16" t="s">
        <v>24</v>
      </c>
      <c r="R39" s="16">
        <v>33</v>
      </c>
      <c r="S39" s="59">
        <v>0.57999999999999996</v>
      </c>
      <c r="T39" s="10" t="s">
        <v>219</v>
      </c>
      <c r="U39" s="7" t="s">
        <v>238</v>
      </c>
    </row>
    <row r="40" spans="1:21" ht="12.75" customHeight="1" x14ac:dyDescent="0.25">
      <c r="A40" s="80" t="s">
        <v>94</v>
      </c>
      <c r="B40" s="16">
        <v>29</v>
      </c>
      <c r="C40" s="36" t="s">
        <v>273</v>
      </c>
      <c r="D40" s="46" t="s">
        <v>268</v>
      </c>
      <c r="E40" s="9" t="s">
        <v>271</v>
      </c>
      <c r="F40" s="16">
        <v>2</v>
      </c>
      <c r="G40" s="16">
        <v>12</v>
      </c>
      <c r="H40" s="16">
        <v>8</v>
      </c>
      <c r="I40" s="16">
        <v>6</v>
      </c>
      <c r="J40" s="16">
        <v>3</v>
      </c>
      <c r="K40" s="16">
        <v>2</v>
      </c>
      <c r="L40" s="16">
        <v>2</v>
      </c>
      <c r="M40" s="16">
        <v>6</v>
      </c>
      <c r="N40" s="16">
        <v>0</v>
      </c>
      <c r="O40" s="16">
        <v>2</v>
      </c>
      <c r="P40" s="16">
        <v>44</v>
      </c>
      <c r="Q40" s="16" t="s">
        <v>24</v>
      </c>
      <c r="R40" s="16">
        <v>44</v>
      </c>
      <c r="S40" s="59">
        <v>0.77</v>
      </c>
      <c r="T40" s="16" t="s">
        <v>34</v>
      </c>
      <c r="U40" s="7" t="s">
        <v>238</v>
      </c>
    </row>
    <row r="41" spans="1:21" ht="16.5" customHeight="1" x14ac:dyDescent="0.25">
      <c r="A41" s="80" t="s">
        <v>94</v>
      </c>
      <c r="B41" s="10">
        <v>30</v>
      </c>
      <c r="C41" s="7" t="s">
        <v>336</v>
      </c>
      <c r="D41" s="5" t="s">
        <v>314</v>
      </c>
      <c r="E41" s="5">
        <v>9</v>
      </c>
      <c r="F41" s="10">
        <v>0</v>
      </c>
      <c r="G41" s="10">
        <v>6</v>
      </c>
      <c r="H41" s="10">
        <v>2</v>
      </c>
      <c r="I41" s="10">
        <v>0</v>
      </c>
      <c r="J41" s="10">
        <v>3</v>
      </c>
      <c r="K41" s="10">
        <v>3</v>
      </c>
      <c r="L41" s="10">
        <v>0</v>
      </c>
      <c r="M41" s="10">
        <v>0</v>
      </c>
      <c r="N41" s="10">
        <v>0</v>
      </c>
      <c r="O41" s="10">
        <v>0</v>
      </c>
      <c r="P41" s="10">
        <v>14</v>
      </c>
      <c r="Q41" s="10" t="s">
        <v>24</v>
      </c>
      <c r="R41" s="10">
        <v>14</v>
      </c>
      <c r="S41" s="39">
        <v>0.25</v>
      </c>
      <c r="T41" s="74"/>
      <c r="U41" s="7" t="s">
        <v>331</v>
      </c>
    </row>
    <row r="42" spans="1:21" ht="16.5" customHeight="1" x14ac:dyDescent="0.25">
      <c r="A42" s="80" t="s">
        <v>94</v>
      </c>
      <c r="B42" s="10">
        <v>31</v>
      </c>
      <c r="C42" s="7" t="s">
        <v>337</v>
      </c>
      <c r="D42" s="5" t="s">
        <v>314</v>
      </c>
      <c r="E42" s="10">
        <v>9</v>
      </c>
      <c r="F42" s="10">
        <v>2</v>
      </c>
      <c r="G42" s="10">
        <v>9.5</v>
      </c>
      <c r="H42" s="10">
        <v>3</v>
      </c>
      <c r="I42" s="10">
        <v>0</v>
      </c>
      <c r="J42" s="10">
        <v>3</v>
      </c>
      <c r="K42" s="10">
        <v>3</v>
      </c>
      <c r="L42" s="10">
        <v>6</v>
      </c>
      <c r="M42" s="10">
        <v>6</v>
      </c>
      <c r="N42" s="10">
        <v>2</v>
      </c>
      <c r="O42" s="10">
        <v>0</v>
      </c>
      <c r="P42" s="10">
        <v>34.5</v>
      </c>
      <c r="Q42" s="10" t="s">
        <v>24</v>
      </c>
      <c r="R42" s="10">
        <v>34.5</v>
      </c>
      <c r="S42" s="39">
        <v>0.6</v>
      </c>
      <c r="T42" s="10" t="s">
        <v>96</v>
      </c>
      <c r="U42" s="7" t="s">
        <v>331</v>
      </c>
    </row>
    <row r="43" spans="1:21" ht="22.5" customHeight="1" x14ac:dyDescent="0.25">
      <c r="A43" s="80" t="s">
        <v>94</v>
      </c>
      <c r="B43" s="80">
        <v>32</v>
      </c>
      <c r="C43" s="86" t="s">
        <v>362</v>
      </c>
      <c r="D43" s="80" t="s">
        <v>339</v>
      </c>
      <c r="E43" s="80">
        <v>9</v>
      </c>
      <c r="F43" s="80">
        <v>2</v>
      </c>
      <c r="G43" s="80">
        <v>10</v>
      </c>
      <c r="H43" s="80">
        <v>2</v>
      </c>
      <c r="I43" s="80">
        <v>6</v>
      </c>
      <c r="J43" s="80">
        <v>7</v>
      </c>
      <c r="K43" s="80">
        <v>4</v>
      </c>
      <c r="L43" s="80">
        <v>4</v>
      </c>
      <c r="M43" s="80">
        <v>0</v>
      </c>
      <c r="N43" s="80">
        <v>1</v>
      </c>
      <c r="O43" s="80">
        <v>0</v>
      </c>
      <c r="P43" s="80">
        <v>36</v>
      </c>
      <c r="Q43" s="80" t="s">
        <v>24</v>
      </c>
      <c r="R43" s="80">
        <v>36</v>
      </c>
      <c r="S43" s="82">
        <v>0.63</v>
      </c>
      <c r="T43" s="80" t="s">
        <v>96</v>
      </c>
      <c r="U43" s="87" t="s">
        <v>351</v>
      </c>
    </row>
    <row r="44" spans="1:21" ht="21" customHeight="1" x14ac:dyDescent="0.25">
      <c r="A44" s="80" t="s">
        <v>94</v>
      </c>
      <c r="B44" s="80">
        <v>33</v>
      </c>
      <c r="C44" s="86" t="s">
        <v>363</v>
      </c>
      <c r="D44" s="80" t="s">
        <v>339</v>
      </c>
      <c r="E44" s="80">
        <v>9</v>
      </c>
      <c r="F44" s="80">
        <v>0</v>
      </c>
      <c r="G44" s="80">
        <v>8</v>
      </c>
      <c r="H44" s="80">
        <v>0</v>
      </c>
      <c r="I44" s="80">
        <v>6</v>
      </c>
      <c r="J44" s="80">
        <v>3</v>
      </c>
      <c r="K44" s="80">
        <v>2</v>
      </c>
      <c r="L44" s="80">
        <v>0</v>
      </c>
      <c r="M44" s="80">
        <v>6</v>
      </c>
      <c r="N44" s="80">
        <v>1</v>
      </c>
      <c r="O44" s="80">
        <v>2</v>
      </c>
      <c r="P44" s="80">
        <v>28</v>
      </c>
      <c r="Q44" s="80" t="s">
        <v>24</v>
      </c>
      <c r="R44" s="80">
        <v>28</v>
      </c>
      <c r="S44" s="85">
        <v>0.49</v>
      </c>
      <c r="T44" s="84" t="s">
        <v>219</v>
      </c>
      <c r="U44" s="90" t="s">
        <v>351</v>
      </c>
    </row>
    <row r="45" spans="1:21" ht="15.75" customHeight="1" x14ac:dyDescent="0.25">
      <c r="A45" s="80" t="s">
        <v>94</v>
      </c>
      <c r="B45" s="94">
        <v>34</v>
      </c>
      <c r="C45" s="86" t="s">
        <v>364</v>
      </c>
      <c r="D45" s="84" t="s">
        <v>339</v>
      </c>
      <c r="E45" s="80">
        <v>9</v>
      </c>
      <c r="F45" s="80">
        <v>1</v>
      </c>
      <c r="G45" s="80">
        <v>10</v>
      </c>
      <c r="H45" s="80">
        <v>0</v>
      </c>
      <c r="I45" s="80">
        <v>6</v>
      </c>
      <c r="J45" s="80">
        <v>2</v>
      </c>
      <c r="K45" s="80">
        <v>2</v>
      </c>
      <c r="L45" s="80">
        <v>0</v>
      </c>
      <c r="M45" s="80">
        <v>6</v>
      </c>
      <c r="N45" s="80">
        <v>0</v>
      </c>
      <c r="O45" s="80">
        <v>2</v>
      </c>
      <c r="P45" s="80">
        <v>29</v>
      </c>
      <c r="Q45" s="80" t="s">
        <v>24</v>
      </c>
      <c r="R45" s="80">
        <v>29</v>
      </c>
      <c r="S45" s="85">
        <v>0.5</v>
      </c>
      <c r="T45" s="84" t="s">
        <v>219</v>
      </c>
      <c r="U45" s="90" t="s">
        <v>351</v>
      </c>
    </row>
    <row r="46" spans="1:21" ht="21" customHeight="1" x14ac:dyDescent="0.25">
      <c r="A46" s="80" t="s">
        <v>94</v>
      </c>
      <c r="B46" s="95">
        <v>35</v>
      </c>
      <c r="C46" s="99" t="s">
        <v>365</v>
      </c>
      <c r="D46" s="96" t="s">
        <v>339</v>
      </c>
      <c r="E46" s="80">
        <v>9</v>
      </c>
      <c r="F46" s="97">
        <v>1</v>
      </c>
      <c r="G46" s="80">
        <v>4</v>
      </c>
      <c r="H46" s="80">
        <v>0</v>
      </c>
      <c r="I46" s="80">
        <v>0</v>
      </c>
      <c r="J46" s="80">
        <v>0</v>
      </c>
      <c r="K46" s="80">
        <v>0</v>
      </c>
      <c r="L46" s="80">
        <v>0</v>
      </c>
      <c r="M46" s="80">
        <v>0</v>
      </c>
      <c r="N46" s="80">
        <v>0</v>
      </c>
      <c r="O46" s="80">
        <v>2</v>
      </c>
      <c r="P46" s="80">
        <v>13</v>
      </c>
      <c r="Q46" s="80" t="s">
        <v>24</v>
      </c>
      <c r="R46" s="80">
        <v>13</v>
      </c>
      <c r="S46" s="85">
        <v>0.22</v>
      </c>
      <c r="T46" s="84" t="s">
        <v>219</v>
      </c>
      <c r="U46" s="90" t="s">
        <v>351</v>
      </c>
    </row>
    <row r="47" spans="1:21" ht="14.25" customHeight="1" x14ac:dyDescent="0.25">
      <c r="A47" s="87" t="s">
        <v>94</v>
      </c>
      <c r="B47" s="80">
        <v>36</v>
      </c>
      <c r="C47" s="86" t="s">
        <v>366</v>
      </c>
      <c r="D47" s="79" t="s">
        <v>339</v>
      </c>
      <c r="E47" s="98" t="s">
        <v>367</v>
      </c>
      <c r="F47" s="98" t="s">
        <v>368</v>
      </c>
      <c r="G47" s="98" t="s">
        <v>369</v>
      </c>
      <c r="H47" s="98" t="s">
        <v>370</v>
      </c>
      <c r="I47" s="98" t="s">
        <v>371</v>
      </c>
      <c r="J47" s="98" t="s">
        <v>371</v>
      </c>
      <c r="K47" s="98" t="s">
        <v>370</v>
      </c>
      <c r="L47" s="98" t="s">
        <v>372</v>
      </c>
      <c r="M47" s="98" t="s">
        <v>371</v>
      </c>
      <c r="N47" s="98" t="s">
        <v>373</v>
      </c>
      <c r="O47" s="98" t="s">
        <v>368</v>
      </c>
      <c r="P47" s="98" t="s">
        <v>374</v>
      </c>
      <c r="Q47" s="98" t="s">
        <v>24</v>
      </c>
      <c r="R47" s="98" t="s">
        <v>374</v>
      </c>
      <c r="S47" s="98" t="s">
        <v>375</v>
      </c>
      <c r="T47" s="98" t="s">
        <v>33</v>
      </c>
      <c r="U47" s="100" t="s">
        <v>351</v>
      </c>
    </row>
    <row r="48" spans="1:21" x14ac:dyDescent="0.25">
      <c r="A48" s="114" t="s">
        <v>46</v>
      </c>
      <c r="B48" s="113">
        <v>37</v>
      </c>
      <c r="C48" s="101" t="s">
        <v>396</v>
      </c>
      <c r="D48" s="101" t="s">
        <v>304</v>
      </c>
      <c r="E48" s="113">
        <v>9</v>
      </c>
      <c r="F48" s="113">
        <v>2</v>
      </c>
      <c r="G48" s="113">
        <v>10</v>
      </c>
      <c r="H48" s="113">
        <v>0</v>
      </c>
      <c r="I48" s="113">
        <v>6</v>
      </c>
      <c r="J48" s="113">
        <v>7</v>
      </c>
      <c r="K48" s="113">
        <v>4</v>
      </c>
      <c r="L48" s="113">
        <v>4</v>
      </c>
      <c r="M48" s="113">
        <v>6</v>
      </c>
      <c r="N48" s="113">
        <v>4</v>
      </c>
      <c r="O48" s="113">
        <v>2</v>
      </c>
      <c r="P48" s="113">
        <v>45</v>
      </c>
      <c r="Q48" s="80" t="s">
        <v>24</v>
      </c>
      <c r="R48" s="113">
        <v>45</v>
      </c>
      <c r="S48" s="134">
        <v>0.78</v>
      </c>
      <c r="T48" s="128" t="s">
        <v>33</v>
      </c>
      <c r="U48" s="105" t="s">
        <v>397</v>
      </c>
    </row>
    <row r="49" spans="1:21" x14ac:dyDescent="0.25">
      <c r="A49" s="114" t="s">
        <v>46</v>
      </c>
      <c r="B49" s="113">
        <v>38</v>
      </c>
      <c r="C49" s="105" t="s">
        <v>398</v>
      </c>
      <c r="D49" s="101" t="s">
        <v>304</v>
      </c>
      <c r="E49" s="113">
        <v>9</v>
      </c>
      <c r="F49" s="113">
        <v>0</v>
      </c>
      <c r="G49" s="113">
        <v>4.5</v>
      </c>
      <c r="H49" s="113">
        <v>0</v>
      </c>
      <c r="I49" s="113">
        <v>6</v>
      </c>
      <c r="J49" s="113">
        <v>3</v>
      </c>
      <c r="K49" s="113">
        <v>0</v>
      </c>
      <c r="L49" s="113">
        <v>2</v>
      </c>
      <c r="M49" s="113">
        <v>0</v>
      </c>
      <c r="N49" s="113">
        <v>0</v>
      </c>
      <c r="O49" s="113">
        <v>2</v>
      </c>
      <c r="P49" s="113">
        <v>17.5</v>
      </c>
      <c r="Q49" s="80" t="s">
        <v>24</v>
      </c>
      <c r="R49" s="129">
        <v>17.5</v>
      </c>
      <c r="S49" s="134">
        <v>0.3</v>
      </c>
      <c r="T49" s="128" t="s">
        <v>219</v>
      </c>
      <c r="U49" s="105" t="s">
        <v>397</v>
      </c>
    </row>
    <row r="50" spans="1:21" x14ac:dyDescent="0.25">
      <c r="A50" s="114" t="s">
        <v>46</v>
      </c>
      <c r="B50" s="113">
        <v>39</v>
      </c>
      <c r="C50" s="110" t="s">
        <v>399</v>
      </c>
      <c r="D50" s="125" t="s">
        <v>304</v>
      </c>
      <c r="E50" s="130">
        <v>9</v>
      </c>
      <c r="F50" s="130">
        <v>2</v>
      </c>
      <c r="G50" s="130">
        <v>10</v>
      </c>
      <c r="H50" s="130">
        <v>0</v>
      </c>
      <c r="I50" s="130">
        <v>6</v>
      </c>
      <c r="J50" s="130">
        <v>7</v>
      </c>
      <c r="K50" s="130">
        <v>2</v>
      </c>
      <c r="L50" s="130">
        <v>2</v>
      </c>
      <c r="M50" s="130">
        <v>6</v>
      </c>
      <c r="N50" s="130">
        <v>4</v>
      </c>
      <c r="O50" s="130">
        <v>0</v>
      </c>
      <c r="P50" s="130">
        <v>39</v>
      </c>
      <c r="Q50" s="80" t="s">
        <v>24</v>
      </c>
      <c r="R50" s="130">
        <v>39</v>
      </c>
      <c r="S50" s="135">
        <v>0.68</v>
      </c>
      <c r="T50" s="130" t="s">
        <v>96</v>
      </c>
      <c r="U50" s="111" t="s">
        <v>397</v>
      </c>
    </row>
    <row r="51" spans="1:21" x14ac:dyDescent="0.25">
      <c r="A51" s="127" t="s">
        <v>46</v>
      </c>
      <c r="B51" s="116">
        <v>40</v>
      </c>
      <c r="C51" s="106" t="s">
        <v>400</v>
      </c>
      <c r="D51" s="107" t="s">
        <v>304</v>
      </c>
      <c r="E51" s="131">
        <v>9</v>
      </c>
      <c r="F51" s="131">
        <v>2</v>
      </c>
      <c r="G51" s="131">
        <v>10</v>
      </c>
      <c r="H51" s="131">
        <v>0</v>
      </c>
      <c r="I51" s="131">
        <v>6</v>
      </c>
      <c r="J51" s="131">
        <v>7</v>
      </c>
      <c r="K51" s="131">
        <v>4</v>
      </c>
      <c r="L51" s="131">
        <v>4</v>
      </c>
      <c r="M51" s="131">
        <v>6</v>
      </c>
      <c r="N51" s="131">
        <v>4</v>
      </c>
      <c r="O51" s="131">
        <v>2</v>
      </c>
      <c r="P51" s="131">
        <v>45</v>
      </c>
      <c r="Q51" s="80" t="s">
        <v>24</v>
      </c>
      <c r="R51" s="131">
        <v>45</v>
      </c>
      <c r="S51" s="133">
        <v>0.78</v>
      </c>
      <c r="T51" s="132" t="s">
        <v>33</v>
      </c>
      <c r="U51" s="106" t="s">
        <v>397</v>
      </c>
    </row>
    <row r="52" spans="1:21" ht="30" x14ac:dyDescent="0.25">
      <c r="A52" s="114" t="s">
        <v>46</v>
      </c>
      <c r="B52" s="113">
        <v>41</v>
      </c>
      <c r="C52" s="101" t="s">
        <v>408</v>
      </c>
      <c r="D52" s="126" t="s">
        <v>323</v>
      </c>
      <c r="E52" s="113">
        <v>9</v>
      </c>
      <c r="F52" s="7">
        <v>2</v>
      </c>
      <c r="G52" s="7">
        <v>9.5</v>
      </c>
      <c r="H52" s="7">
        <v>4</v>
      </c>
      <c r="I52" s="7">
        <v>6</v>
      </c>
      <c r="J52" s="7">
        <v>7</v>
      </c>
      <c r="K52" s="7">
        <v>4</v>
      </c>
      <c r="L52" s="7">
        <v>6</v>
      </c>
      <c r="M52" s="7">
        <v>6</v>
      </c>
      <c r="N52" s="7">
        <v>4</v>
      </c>
      <c r="O52" s="7">
        <v>0</v>
      </c>
      <c r="P52" s="10">
        <v>48.5</v>
      </c>
      <c r="Q52" s="98" t="s">
        <v>24</v>
      </c>
      <c r="R52" s="113">
        <v>48.5</v>
      </c>
      <c r="S52" s="136">
        <v>0.85</v>
      </c>
      <c r="T52" s="113" t="s">
        <v>33</v>
      </c>
      <c r="U52" s="101" t="s">
        <v>402</v>
      </c>
    </row>
    <row r="53" spans="1:21" ht="30" x14ac:dyDescent="0.25">
      <c r="A53" s="114" t="s">
        <v>46</v>
      </c>
      <c r="B53" s="113">
        <v>42</v>
      </c>
      <c r="C53" s="101" t="s">
        <v>409</v>
      </c>
      <c r="D53" s="126" t="s">
        <v>323</v>
      </c>
      <c r="E53" s="113">
        <v>9</v>
      </c>
      <c r="F53" s="80">
        <v>0</v>
      </c>
      <c r="G53" s="80">
        <v>8</v>
      </c>
      <c r="H53" s="80">
        <v>0</v>
      </c>
      <c r="I53" s="80">
        <v>6</v>
      </c>
      <c r="J53" s="80">
        <v>3</v>
      </c>
      <c r="K53" s="80">
        <v>2</v>
      </c>
      <c r="L53" s="80">
        <v>0</v>
      </c>
      <c r="M53" s="80">
        <v>6</v>
      </c>
      <c r="N53" s="80">
        <v>1</v>
      </c>
      <c r="O53" s="80">
        <v>2</v>
      </c>
      <c r="P53" s="113">
        <v>28</v>
      </c>
      <c r="Q53" s="80" t="s">
        <v>24</v>
      </c>
      <c r="R53" s="113">
        <v>28</v>
      </c>
      <c r="S53" s="85">
        <v>0.49</v>
      </c>
      <c r="T53" s="84" t="s">
        <v>96</v>
      </c>
      <c r="U53" s="101" t="s">
        <v>402</v>
      </c>
    </row>
    <row r="54" spans="1:21" ht="30" x14ac:dyDescent="0.25">
      <c r="A54" s="114" t="s">
        <v>46</v>
      </c>
      <c r="B54" s="113">
        <v>43</v>
      </c>
      <c r="C54" s="102" t="s">
        <v>410</v>
      </c>
      <c r="D54" s="126" t="s">
        <v>323</v>
      </c>
      <c r="E54" s="113">
        <v>9</v>
      </c>
      <c r="F54" s="113">
        <v>2</v>
      </c>
      <c r="G54" s="113">
        <v>8</v>
      </c>
      <c r="H54" s="113">
        <v>0</v>
      </c>
      <c r="I54" s="113">
        <v>6</v>
      </c>
      <c r="J54" s="113">
        <v>7</v>
      </c>
      <c r="K54" s="113">
        <v>2</v>
      </c>
      <c r="L54" s="113">
        <v>1</v>
      </c>
      <c r="M54" s="113">
        <v>0</v>
      </c>
      <c r="N54" s="113">
        <v>4</v>
      </c>
      <c r="O54" s="113">
        <v>2</v>
      </c>
      <c r="P54" s="113">
        <v>32</v>
      </c>
      <c r="Q54" s="80" t="s">
        <v>24</v>
      </c>
      <c r="R54" s="113">
        <v>32</v>
      </c>
      <c r="S54" s="85">
        <v>0.56000000000000005</v>
      </c>
      <c r="T54" s="84" t="s">
        <v>96</v>
      </c>
      <c r="U54" s="101" t="s">
        <v>402</v>
      </c>
    </row>
    <row r="55" spans="1:21" ht="30" x14ac:dyDescent="0.25">
      <c r="A55" s="114" t="s">
        <v>94</v>
      </c>
      <c r="B55" s="113">
        <v>44</v>
      </c>
      <c r="C55" s="101" t="s">
        <v>411</v>
      </c>
      <c r="D55" s="101" t="s">
        <v>311</v>
      </c>
      <c r="E55" s="113">
        <v>9</v>
      </c>
      <c r="F55" s="113">
        <v>0</v>
      </c>
      <c r="G55" s="113">
        <v>4</v>
      </c>
      <c r="H55" s="113">
        <v>0</v>
      </c>
      <c r="I55" s="113">
        <v>0</v>
      </c>
      <c r="J55" s="113">
        <v>4</v>
      </c>
      <c r="K55" s="113">
        <v>0</v>
      </c>
      <c r="L55" s="113">
        <v>0</v>
      </c>
      <c r="M55" s="113">
        <v>0</v>
      </c>
      <c r="N55" s="113">
        <v>2</v>
      </c>
      <c r="O55" s="113">
        <v>0</v>
      </c>
      <c r="P55" s="113">
        <v>10</v>
      </c>
      <c r="Q55" s="80" t="s">
        <v>24</v>
      </c>
      <c r="R55" s="113">
        <v>10</v>
      </c>
      <c r="S55" s="136">
        <v>0.17</v>
      </c>
      <c r="T55" s="113" t="s">
        <v>412</v>
      </c>
      <c r="U55" s="101" t="s">
        <v>413</v>
      </c>
    </row>
    <row r="56" spans="1:21" ht="30" x14ac:dyDescent="0.25">
      <c r="A56" s="114" t="s">
        <v>94</v>
      </c>
      <c r="B56" s="113">
        <v>45</v>
      </c>
      <c r="C56" s="101" t="s">
        <v>419</v>
      </c>
      <c r="D56" s="108" t="s">
        <v>420</v>
      </c>
      <c r="E56" s="113">
        <v>9</v>
      </c>
      <c r="F56" s="113">
        <v>0</v>
      </c>
      <c r="G56" s="113">
        <v>8</v>
      </c>
      <c r="H56" s="113">
        <v>0</v>
      </c>
      <c r="I56" s="113">
        <v>6</v>
      </c>
      <c r="J56" s="113">
        <v>6</v>
      </c>
      <c r="K56" s="113">
        <v>2</v>
      </c>
      <c r="L56" s="113">
        <v>6</v>
      </c>
      <c r="M56" s="113">
        <v>0</v>
      </c>
      <c r="N56" s="113">
        <v>0</v>
      </c>
      <c r="O56" s="113">
        <v>2</v>
      </c>
      <c r="P56" s="113">
        <v>30</v>
      </c>
      <c r="Q56" s="80" t="s">
        <v>24</v>
      </c>
      <c r="R56" s="113">
        <v>30</v>
      </c>
      <c r="S56" s="117">
        <v>0.52</v>
      </c>
      <c r="T56" s="116" t="s">
        <v>96</v>
      </c>
      <c r="U56" s="89" t="s">
        <v>422</v>
      </c>
    </row>
    <row r="57" spans="1:21" ht="30" x14ac:dyDescent="0.25">
      <c r="A57" s="114" t="s">
        <v>94</v>
      </c>
      <c r="B57" s="113">
        <v>46</v>
      </c>
      <c r="C57" s="101" t="s">
        <v>421</v>
      </c>
      <c r="D57" s="108" t="s">
        <v>420</v>
      </c>
      <c r="E57" s="113">
        <v>9</v>
      </c>
      <c r="F57" s="113">
        <v>0</v>
      </c>
      <c r="G57" s="113">
        <v>8</v>
      </c>
      <c r="H57" s="113">
        <v>0</v>
      </c>
      <c r="I57" s="113">
        <v>6</v>
      </c>
      <c r="J57" s="113">
        <v>7</v>
      </c>
      <c r="K57" s="113">
        <v>2</v>
      </c>
      <c r="L57" s="113">
        <v>1</v>
      </c>
      <c r="M57" s="113">
        <v>0</v>
      </c>
      <c r="N57" s="113">
        <v>4</v>
      </c>
      <c r="O57" s="113">
        <v>2</v>
      </c>
      <c r="P57" s="113">
        <v>30</v>
      </c>
      <c r="Q57" s="98" t="s">
        <v>24</v>
      </c>
      <c r="R57" s="113">
        <v>30</v>
      </c>
      <c r="S57" s="117">
        <v>0.52</v>
      </c>
      <c r="T57" s="116" t="s">
        <v>96</v>
      </c>
      <c r="U57" s="89" t="s">
        <v>422</v>
      </c>
    </row>
    <row r="58" spans="1:21" x14ac:dyDescent="0.2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123"/>
      <c r="Q58" s="88"/>
      <c r="R58" s="88"/>
      <c r="S58" s="88"/>
      <c r="T58" s="88"/>
      <c r="U58" s="88"/>
    </row>
    <row r="59" spans="1:21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123"/>
      <c r="Q59" s="88"/>
      <c r="R59" s="88"/>
      <c r="S59" s="88"/>
      <c r="T59" s="88"/>
      <c r="U59" s="88"/>
    </row>
    <row r="60" spans="1:21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123"/>
      <c r="Q60" s="88"/>
      <c r="R60" s="88"/>
      <c r="S60" s="88"/>
      <c r="T60" s="88"/>
      <c r="U60" s="88"/>
    </row>
    <row r="61" spans="1:21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123"/>
      <c r="Q61" s="88"/>
      <c r="R61" s="88"/>
      <c r="S61" s="88"/>
      <c r="T61" s="88"/>
      <c r="U61" s="88"/>
    </row>
    <row r="62" spans="1:21" x14ac:dyDescent="0.2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123"/>
      <c r="Q62" s="88"/>
      <c r="R62" s="88"/>
      <c r="S62" s="88"/>
      <c r="T62" s="88"/>
      <c r="U62" s="88"/>
    </row>
    <row r="63" spans="1:21" x14ac:dyDescent="0.2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123"/>
      <c r="Q63" s="88"/>
      <c r="R63" s="88"/>
      <c r="S63" s="88"/>
      <c r="T63" s="88"/>
      <c r="U63" s="88"/>
    </row>
    <row r="64" spans="1:21" x14ac:dyDescent="0.2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123"/>
      <c r="Q64" s="88"/>
      <c r="R64" s="88"/>
      <c r="S64" s="88"/>
      <c r="T64" s="88"/>
      <c r="U64" s="88"/>
    </row>
    <row r="65" spans="1:21" x14ac:dyDescent="0.2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123"/>
      <c r="Q65" s="88"/>
      <c r="R65" s="88"/>
      <c r="S65" s="88"/>
      <c r="T65" s="88"/>
      <c r="U65" s="88"/>
    </row>
    <row r="66" spans="1:21" x14ac:dyDescent="0.2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123"/>
      <c r="Q66" s="88"/>
      <c r="R66" s="88"/>
      <c r="S66" s="88"/>
      <c r="T66" s="88"/>
      <c r="U66" s="88"/>
    </row>
    <row r="67" spans="1:21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123"/>
      <c r="Q67" s="88"/>
      <c r="R67" s="88"/>
      <c r="S67" s="88"/>
      <c r="T67" s="88"/>
      <c r="U67" s="88"/>
    </row>
    <row r="68" spans="1:21" x14ac:dyDescent="0.25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123"/>
      <c r="Q68" s="88"/>
      <c r="R68" s="88"/>
      <c r="S68" s="88"/>
      <c r="T68" s="88"/>
      <c r="U68" s="88"/>
    </row>
    <row r="69" spans="1:21" x14ac:dyDescent="0.2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123"/>
      <c r="Q69" s="88"/>
      <c r="R69" s="88"/>
      <c r="S69" s="88"/>
      <c r="T69" s="88"/>
      <c r="U69" s="88"/>
    </row>
    <row r="70" spans="1:21" x14ac:dyDescent="0.2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123"/>
      <c r="Q70" s="88"/>
      <c r="R70" s="88"/>
      <c r="S70" s="88"/>
      <c r="T70" s="88"/>
      <c r="U70" s="88"/>
    </row>
    <row r="71" spans="1:21" x14ac:dyDescent="0.2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123"/>
      <c r="Q71" s="88"/>
      <c r="R71" s="88"/>
      <c r="S71" s="88"/>
      <c r="T71" s="88"/>
      <c r="U71" s="88"/>
    </row>
    <row r="72" spans="1:21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123"/>
      <c r="Q72" s="88"/>
      <c r="R72" s="88"/>
      <c r="S72" s="88"/>
      <c r="T72" s="88"/>
      <c r="U72" s="88"/>
    </row>
    <row r="73" spans="1:21" x14ac:dyDescent="0.25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123"/>
      <c r="Q73" s="88"/>
      <c r="R73" s="88"/>
      <c r="S73" s="88"/>
      <c r="T73" s="88"/>
      <c r="U73" s="88"/>
    </row>
    <row r="74" spans="1:21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123"/>
      <c r="Q74" s="88"/>
      <c r="R74" s="88"/>
      <c r="S74" s="88"/>
      <c r="T74" s="88"/>
      <c r="U74" s="88"/>
    </row>
    <row r="75" spans="1:21" x14ac:dyDescent="0.2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123"/>
      <c r="Q75" s="88"/>
      <c r="R75" s="88"/>
      <c r="S75" s="88"/>
      <c r="T75" s="88"/>
      <c r="U75" s="88"/>
    </row>
    <row r="76" spans="1:21" x14ac:dyDescent="0.25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123"/>
      <c r="Q76" s="88"/>
      <c r="R76" s="88"/>
      <c r="S76" s="88"/>
      <c r="T76" s="88"/>
      <c r="U76" s="88"/>
    </row>
    <row r="77" spans="1:21" x14ac:dyDescent="0.25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123"/>
      <c r="Q77" s="88"/>
      <c r="R77" s="88"/>
      <c r="S77" s="88"/>
      <c r="T77" s="88"/>
      <c r="U77" s="88"/>
    </row>
    <row r="78" spans="1:21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123"/>
      <c r="Q78" s="88"/>
      <c r="R78" s="88"/>
      <c r="S78" s="88"/>
      <c r="T78" s="88"/>
      <c r="U78" s="88"/>
    </row>
    <row r="79" spans="1:21" x14ac:dyDescent="0.25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123"/>
      <c r="Q79" s="88"/>
      <c r="R79" s="88"/>
      <c r="S79" s="88"/>
      <c r="T79" s="88"/>
      <c r="U79" s="88"/>
    </row>
    <row r="80" spans="1:21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123"/>
      <c r="Q80" s="88"/>
      <c r="R80" s="88"/>
      <c r="S80" s="88"/>
      <c r="T80" s="88"/>
      <c r="U80" s="88"/>
    </row>
    <row r="81" spans="1:21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123"/>
      <c r="Q81" s="88"/>
      <c r="R81" s="88"/>
      <c r="S81" s="88"/>
      <c r="T81" s="88"/>
      <c r="U81" s="88"/>
    </row>
    <row r="82" spans="1:21" x14ac:dyDescent="0.2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123"/>
      <c r="Q82" s="88"/>
      <c r="R82" s="88"/>
      <c r="S82" s="88"/>
      <c r="T82" s="88"/>
      <c r="U82" s="88"/>
    </row>
    <row r="83" spans="1:21" x14ac:dyDescent="0.2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123"/>
      <c r="Q83" s="88"/>
      <c r="R83" s="88"/>
      <c r="S83" s="88"/>
      <c r="T83" s="88"/>
      <c r="U83" s="88"/>
    </row>
  </sheetData>
  <mergeCells count="5">
    <mergeCell ref="A1:U1"/>
    <mergeCell ref="A2:U2"/>
    <mergeCell ref="A3:U3"/>
    <mergeCell ref="A4:U4"/>
    <mergeCell ref="A5:U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opLeftCell="E19" workbookViewId="0">
      <selection activeCell="S39" sqref="S39"/>
    </sheetView>
  </sheetViews>
  <sheetFormatPr defaultRowHeight="15" x14ac:dyDescent="0.25"/>
  <cols>
    <col min="1" max="1" width="18.5703125" customWidth="1"/>
    <col min="3" max="3" width="40.28515625" customWidth="1"/>
    <col min="4" max="4" width="48.5703125" customWidth="1"/>
    <col min="5" max="5" width="6.7109375" customWidth="1"/>
    <col min="6" max="13" width="4.85546875" customWidth="1"/>
    <col min="14" max="14" width="5.140625" customWidth="1"/>
    <col min="19" max="19" width="21.42578125" customWidth="1"/>
    <col min="20" max="20" width="36.5703125" customWidth="1"/>
  </cols>
  <sheetData>
    <row r="1" spans="1:24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</row>
    <row r="2" spans="1:24" ht="15.75" x14ac:dyDescent="0.25">
      <c r="A2" s="162" t="s">
        <v>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3" spans="1:24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</row>
    <row r="4" spans="1:24" ht="15.75" x14ac:dyDescent="0.25">
      <c r="A4" s="162" t="s">
        <v>79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</row>
    <row r="5" spans="1:24" x14ac:dyDescent="0.25">
      <c r="A5" s="159" t="s">
        <v>27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</row>
    <row r="6" spans="1:24" ht="15.75" x14ac:dyDescent="0.25">
      <c r="A6" s="1" t="s">
        <v>437</v>
      </c>
    </row>
    <row r="7" spans="1:24" ht="15.75" x14ac:dyDescent="0.25">
      <c r="A7" s="1" t="s">
        <v>436</v>
      </c>
    </row>
    <row r="8" spans="1:24" ht="15.75" x14ac:dyDescent="0.25">
      <c r="A8" s="1" t="s">
        <v>80</v>
      </c>
    </row>
    <row r="9" spans="1:24" ht="15.75" x14ac:dyDescent="0.25">
      <c r="A9" s="1" t="s">
        <v>81</v>
      </c>
    </row>
    <row r="10" spans="1:24" ht="15.75" x14ac:dyDescent="0.25">
      <c r="A10" s="1" t="s">
        <v>139</v>
      </c>
    </row>
    <row r="11" spans="1:24" ht="99.75" customHeigh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3" t="s">
        <v>7</v>
      </c>
      <c r="F11" s="3" t="s">
        <v>8</v>
      </c>
      <c r="G11" s="3" t="s">
        <v>9</v>
      </c>
      <c r="H11" s="3" t="s">
        <v>10</v>
      </c>
      <c r="I11" s="3" t="s">
        <v>11</v>
      </c>
      <c r="J11" s="3" t="s">
        <v>25</v>
      </c>
      <c r="K11" s="3" t="s">
        <v>26</v>
      </c>
      <c r="L11" s="3" t="s">
        <v>21</v>
      </c>
      <c r="M11" s="3" t="s">
        <v>22</v>
      </c>
      <c r="N11" s="3" t="s">
        <v>124</v>
      </c>
      <c r="O11" s="3" t="s">
        <v>12</v>
      </c>
      <c r="P11" s="3" t="s">
        <v>13</v>
      </c>
      <c r="Q11" s="3" t="s">
        <v>14</v>
      </c>
      <c r="R11" s="3" t="s">
        <v>15</v>
      </c>
      <c r="S11" s="3" t="s">
        <v>16</v>
      </c>
      <c r="T11" s="2" t="s">
        <v>17</v>
      </c>
    </row>
    <row r="12" spans="1:24" ht="19.5" customHeight="1" x14ac:dyDescent="0.25">
      <c r="A12" s="87" t="s">
        <v>94</v>
      </c>
      <c r="B12" s="10">
        <v>1</v>
      </c>
      <c r="C12" s="17" t="s">
        <v>115</v>
      </c>
      <c r="D12" s="17" t="s">
        <v>19</v>
      </c>
      <c r="E12" s="19">
        <v>10</v>
      </c>
      <c r="F12" s="120">
        <v>9</v>
      </c>
      <c r="G12" s="120">
        <v>0</v>
      </c>
      <c r="H12" s="120">
        <v>4</v>
      </c>
      <c r="I12" s="120">
        <v>0</v>
      </c>
      <c r="J12" s="120">
        <v>2</v>
      </c>
      <c r="K12" s="120">
        <v>3</v>
      </c>
      <c r="L12" s="120">
        <v>2</v>
      </c>
      <c r="M12" s="120">
        <v>0</v>
      </c>
      <c r="N12" s="120">
        <v>0</v>
      </c>
      <c r="O12" s="18">
        <v>20</v>
      </c>
      <c r="P12" s="18" t="s">
        <v>24</v>
      </c>
      <c r="Q12" s="18">
        <v>20</v>
      </c>
      <c r="R12" s="63">
        <f>Q12/51*100%</f>
        <v>0.39215686274509803</v>
      </c>
      <c r="S12" s="24" t="s">
        <v>219</v>
      </c>
      <c r="T12" s="8" t="s">
        <v>141</v>
      </c>
    </row>
    <row r="13" spans="1:24" ht="19.5" customHeight="1" x14ac:dyDescent="0.25">
      <c r="A13" s="87" t="s">
        <v>94</v>
      </c>
      <c r="B13" s="10">
        <v>2</v>
      </c>
      <c r="C13" s="17" t="s">
        <v>116</v>
      </c>
      <c r="D13" s="17" t="s">
        <v>19</v>
      </c>
      <c r="E13" s="19">
        <v>10</v>
      </c>
      <c r="F13" s="120">
        <v>4</v>
      </c>
      <c r="G13" s="120">
        <v>0</v>
      </c>
      <c r="H13" s="120">
        <v>3</v>
      </c>
      <c r="I13" s="120">
        <v>0</v>
      </c>
      <c r="J13" s="120">
        <v>3</v>
      </c>
      <c r="K13" s="120">
        <v>0</v>
      </c>
      <c r="L13" s="120">
        <v>2</v>
      </c>
      <c r="M13" s="120">
        <v>0</v>
      </c>
      <c r="N13" s="120">
        <v>2</v>
      </c>
      <c r="O13" s="18">
        <v>14</v>
      </c>
      <c r="P13" s="18" t="s">
        <v>24</v>
      </c>
      <c r="Q13" s="18">
        <v>14</v>
      </c>
      <c r="R13" s="63">
        <f t="shared" ref="R13:R20" si="0">Q13/51*100%</f>
        <v>0.27450980392156865</v>
      </c>
      <c r="S13" s="24" t="s">
        <v>219</v>
      </c>
      <c r="T13" s="8" t="s">
        <v>141</v>
      </c>
    </row>
    <row r="14" spans="1:24" ht="13.5" customHeight="1" x14ac:dyDescent="0.25">
      <c r="A14" s="87" t="s">
        <v>94</v>
      </c>
      <c r="B14" s="10">
        <v>3</v>
      </c>
      <c r="C14" s="8" t="s">
        <v>117</v>
      </c>
      <c r="D14" s="17" t="s">
        <v>19</v>
      </c>
      <c r="E14" s="21">
        <v>10</v>
      </c>
      <c r="F14" s="121">
        <v>8</v>
      </c>
      <c r="G14" s="121">
        <v>7</v>
      </c>
      <c r="H14" s="121">
        <v>3</v>
      </c>
      <c r="I14" s="121">
        <v>1</v>
      </c>
      <c r="J14" s="121">
        <v>4</v>
      </c>
      <c r="K14" s="5">
        <v>4</v>
      </c>
      <c r="L14" s="5">
        <v>2</v>
      </c>
      <c r="M14" s="5">
        <v>3</v>
      </c>
      <c r="N14" s="5">
        <v>2</v>
      </c>
      <c r="O14" s="18">
        <v>34</v>
      </c>
      <c r="P14" s="18" t="s">
        <v>24</v>
      </c>
      <c r="Q14" s="18">
        <v>34</v>
      </c>
      <c r="R14" s="63">
        <f t="shared" si="0"/>
        <v>0.66666666666666663</v>
      </c>
      <c r="S14" s="24" t="s">
        <v>96</v>
      </c>
      <c r="T14" s="8" t="s">
        <v>141</v>
      </c>
    </row>
    <row r="15" spans="1:24" ht="13.5" customHeight="1" x14ac:dyDescent="0.25">
      <c r="A15" s="87" t="s">
        <v>94</v>
      </c>
      <c r="B15" s="10">
        <v>4</v>
      </c>
      <c r="C15" s="23" t="s">
        <v>118</v>
      </c>
      <c r="D15" s="17" t="s">
        <v>19</v>
      </c>
      <c r="E15" s="21">
        <v>10</v>
      </c>
      <c r="F15" s="121">
        <v>8</v>
      </c>
      <c r="G15" s="121">
        <v>7</v>
      </c>
      <c r="H15" s="121">
        <v>6</v>
      </c>
      <c r="I15" s="121">
        <v>1</v>
      </c>
      <c r="J15" s="121">
        <v>4</v>
      </c>
      <c r="K15" s="5">
        <v>4</v>
      </c>
      <c r="L15" s="5">
        <v>3</v>
      </c>
      <c r="M15" s="5">
        <v>3</v>
      </c>
      <c r="N15" s="5">
        <v>2</v>
      </c>
      <c r="O15" s="20">
        <v>38</v>
      </c>
      <c r="P15" s="20" t="s">
        <v>24</v>
      </c>
      <c r="Q15" s="20">
        <v>38</v>
      </c>
      <c r="R15" s="63">
        <f t="shared" si="0"/>
        <v>0.74509803921568629</v>
      </c>
      <c r="S15" s="20" t="s">
        <v>33</v>
      </c>
      <c r="T15" s="8" t="s">
        <v>141</v>
      </c>
    </row>
    <row r="16" spans="1:24" ht="14.25" customHeight="1" x14ac:dyDescent="0.25">
      <c r="A16" s="87" t="s">
        <v>94</v>
      </c>
      <c r="B16" s="69">
        <v>5</v>
      </c>
      <c r="C16" s="23" t="s">
        <v>119</v>
      </c>
      <c r="D16" s="17" t="s">
        <v>19</v>
      </c>
      <c r="E16" s="21">
        <v>10</v>
      </c>
      <c r="F16" s="121">
        <v>10</v>
      </c>
      <c r="G16" s="121">
        <v>1</v>
      </c>
      <c r="H16" s="121">
        <v>1</v>
      </c>
      <c r="I16" s="121">
        <v>1</v>
      </c>
      <c r="J16" s="121">
        <v>0</v>
      </c>
      <c r="K16" s="5">
        <v>3</v>
      </c>
      <c r="L16" s="5">
        <v>2</v>
      </c>
      <c r="M16" s="5">
        <v>3</v>
      </c>
      <c r="N16" s="5">
        <v>2</v>
      </c>
      <c r="O16" s="20">
        <v>23</v>
      </c>
      <c r="P16" s="20" t="s">
        <v>24</v>
      </c>
      <c r="Q16" s="20">
        <v>23</v>
      </c>
      <c r="R16" s="63">
        <f t="shared" si="0"/>
        <v>0.45098039215686275</v>
      </c>
      <c r="S16" s="20" t="s">
        <v>219</v>
      </c>
      <c r="T16" s="8" t="s">
        <v>141</v>
      </c>
    </row>
    <row r="17" spans="1:20" ht="15.75" customHeight="1" x14ac:dyDescent="0.25">
      <c r="A17" s="87" t="s">
        <v>94</v>
      </c>
      <c r="B17" s="69"/>
      <c r="C17" s="23" t="s">
        <v>120</v>
      </c>
      <c r="D17" s="17" t="s">
        <v>19</v>
      </c>
      <c r="E17" s="21">
        <v>10</v>
      </c>
      <c r="F17" s="121">
        <v>7</v>
      </c>
      <c r="G17" s="121">
        <v>0</v>
      </c>
      <c r="H17" s="121">
        <v>0</v>
      </c>
      <c r="I17" s="121">
        <v>0</v>
      </c>
      <c r="J17" s="121">
        <v>1</v>
      </c>
      <c r="K17" s="5">
        <v>3</v>
      </c>
      <c r="L17" s="5">
        <v>2</v>
      </c>
      <c r="M17" s="5">
        <v>3</v>
      </c>
      <c r="N17" s="5">
        <v>2</v>
      </c>
      <c r="O17" s="20">
        <v>17</v>
      </c>
      <c r="P17" s="20" t="s">
        <v>24</v>
      </c>
      <c r="Q17" s="20">
        <v>17</v>
      </c>
      <c r="R17" s="63">
        <f t="shared" si="0"/>
        <v>0.33333333333333331</v>
      </c>
      <c r="S17" s="20" t="s">
        <v>219</v>
      </c>
      <c r="T17" s="8" t="s">
        <v>141</v>
      </c>
    </row>
    <row r="18" spans="1:20" ht="18.75" customHeight="1" x14ac:dyDescent="0.25">
      <c r="A18" s="87" t="s">
        <v>94</v>
      </c>
      <c r="B18" s="69">
        <v>6</v>
      </c>
      <c r="C18" s="23" t="s">
        <v>121</v>
      </c>
      <c r="D18" s="17" t="s">
        <v>19</v>
      </c>
      <c r="E18" s="21">
        <v>10</v>
      </c>
      <c r="F18" s="121">
        <v>6</v>
      </c>
      <c r="G18" s="121">
        <v>6</v>
      </c>
      <c r="H18" s="121">
        <v>5</v>
      </c>
      <c r="I18" s="121">
        <v>0</v>
      </c>
      <c r="J18" s="121">
        <v>4</v>
      </c>
      <c r="K18" s="5">
        <v>3</v>
      </c>
      <c r="L18" s="5">
        <v>2</v>
      </c>
      <c r="M18" s="5">
        <v>3</v>
      </c>
      <c r="N18" s="5">
        <v>2</v>
      </c>
      <c r="O18" s="20">
        <v>30</v>
      </c>
      <c r="P18" s="20" t="s">
        <v>24</v>
      </c>
      <c r="Q18" s="20">
        <v>30</v>
      </c>
      <c r="R18" s="63">
        <f t="shared" si="0"/>
        <v>0.58823529411764708</v>
      </c>
      <c r="S18" s="20" t="s">
        <v>96</v>
      </c>
      <c r="T18" s="8" t="s">
        <v>141</v>
      </c>
    </row>
    <row r="19" spans="1:20" ht="15.75" customHeight="1" x14ac:dyDescent="0.25">
      <c r="A19" s="87" t="s">
        <v>94</v>
      </c>
      <c r="B19" s="118">
        <v>7</v>
      </c>
      <c r="C19" s="23" t="s">
        <v>122</v>
      </c>
      <c r="D19" s="17" t="s">
        <v>19</v>
      </c>
      <c r="E19" s="21">
        <v>10</v>
      </c>
      <c r="F19" s="121">
        <v>6</v>
      </c>
      <c r="G19" s="121">
        <v>4</v>
      </c>
      <c r="H19" s="121">
        <v>4</v>
      </c>
      <c r="I19" s="121">
        <v>0</v>
      </c>
      <c r="J19" s="121">
        <v>0</v>
      </c>
      <c r="K19" s="121">
        <v>4</v>
      </c>
      <c r="L19" s="121">
        <v>3</v>
      </c>
      <c r="M19" s="121">
        <v>0</v>
      </c>
      <c r="N19" s="121">
        <v>0</v>
      </c>
      <c r="O19" s="20">
        <v>22</v>
      </c>
      <c r="P19" s="20" t="s">
        <v>24</v>
      </c>
      <c r="Q19" s="20">
        <v>22</v>
      </c>
      <c r="R19" s="63">
        <f t="shared" si="0"/>
        <v>0.43137254901960786</v>
      </c>
      <c r="S19" s="20" t="s">
        <v>219</v>
      </c>
      <c r="T19" s="8" t="s">
        <v>141</v>
      </c>
    </row>
    <row r="20" spans="1:20" ht="19.5" customHeight="1" x14ac:dyDescent="0.25">
      <c r="A20" s="87" t="s">
        <v>94</v>
      </c>
      <c r="B20" s="118">
        <v>8</v>
      </c>
      <c r="C20" s="23" t="s">
        <v>123</v>
      </c>
      <c r="D20" s="17" t="s">
        <v>19</v>
      </c>
      <c r="E20" s="21">
        <v>10</v>
      </c>
      <c r="F20" s="121">
        <v>10</v>
      </c>
      <c r="G20" s="121">
        <v>4</v>
      </c>
      <c r="H20" s="121">
        <v>2</v>
      </c>
      <c r="I20" s="121">
        <v>1</v>
      </c>
      <c r="J20" s="121">
        <v>0</v>
      </c>
      <c r="K20" s="121">
        <v>4</v>
      </c>
      <c r="L20" s="121">
        <v>0</v>
      </c>
      <c r="M20" s="121">
        <v>0</v>
      </c>
      <c r="N20" s="121">
        <v>0</v>
      </c>
      <c r="O20" s="20">
        <v>26</v>
      </c>
      <c r="P20" s="20" t="s">
        <v>24</v>
      </c>
      <c r="Q20" s="20">
        <v>26</v>
      </c>
      <c r="R20" s="63">
        <f t="shared" si="0"/>
        <v>0.50980392156862742</v>
      </c>
      <c r="S20" s="20" t="s">
        <v>96</v>
      </c>
      <c r="T20" s="8" t="s">
        <v>141</v>
      </c>
    </row>
    <row r="21" spans="1:20" ht="16.5" customHeight="1" x14ac:dyDescent="0.25">
      <c r="A21" s="87" t="s">
        <v>94</v>
      </c>
      <c r="B21" s="10">
        <v>9</v>
      </c>
      <c r="C21" s="46" t="s">
        <v>204</v>
      </c>
      <c r="D21" s="5" t="s">
        <v>161</v>
      </c>
      <c r="E21" s="10" t="s">
        <v>205</v>
      </c>
      <c r="F21" s="5">
        <v>7</v>
      </c>
      <c r="G21" s="5">
        <v>7</v>
      </c>
      <c r="H21" s="5">
        <v>6</v>
      </c>
      <c r="I21" s="5">
        <v>0</v>
      </c>
      <c r="J21" s="5">
        <v>1</v>
      </c>
      <c r="K21" s="5">
        <v>4</v>
      </c>
      <c r="L21" s="5">
        <v>3</v>
      </c>
      <c r="M21" s="5">
        <v>5</v>
      </c>
      <c r="N21" s="5">
        <v>2</v>
      </c>
      <c r="O21" s="10">
        <v>35</v>
      </c>
      <c r="P21" s="10" t="s">
        <v>24</v>
      </c>
      <c r="Q21" s="10">
        <v>35</v>
      </c>
      <c r="R21" s="39">
        <v>0.67</v>
      </c>
      <c r="S21" s="10" t="s">
        <v>33</v>
      </c>
      <c r="T21" s="5" t="s">
        <v>163</v>
      </c>
    </row>
    <row r="22" spans="1:20" ht="17.25" customHeight="1" x14ac:dyDescent="0.25">
      <c r="A22" s="87" t="s">
        <v>94</v>
      </c>
      <c r="B22" s="10">
        <v>10</v>
      </c>
      <c r="C22" s="119" t="s">
        <v>206</v>
      </c>
      <c r="D22" s="5" t="s">
        <v>161</v>
      </c>
      <c r="E22" s="10" t="s">
        <v>205</v>
      </c>
      <c r="F22" s="5">
        <v>5</v>
      </c>
      <c r="G22" s="5">
        <v>6</v>
      </c>
      <c r="H22" s="5">
        <v>6</v>
      </c>
      <c r="I22" s="5">
        <v>0</v>
      </c>
      <c r="J22" s="5">
        <v>3</v>
      </c>
      <c r="K22" s="5">
        <v>4</v>
      </c>
      <c r="L22" s="5">
        <v>3</v>
      </c>
      <c r="M22" s="5">
        <v>5</v>
      </c>
      <c r="N22" s="5">
        <v>1</v>
      </c>
      <c r="O22" s="10">
        <v>33</v>
      </c>
      <c r="P22" s="10" t="s">
        <v>24</v>
      </c>
      <c r="Q22" s="10">
        <v>33</v>
      </c>
      <c r="R22" s="39">
        <v>0.65</v>
      </c>
      <c r="S22" s="10" t="s">
        <v>34</v>
      </c>
      <c r="T22" s="5" t="s">
        <v>163</v>
      </c>
    </row>
    <row r="23" spans="1:20" ht="19.5" customHeight="1" x14ac:dyDescent="0.25">
      <c r="A23" s="87" t="s">
        <v>94</v>
      </c>
      <c r="B23" s="10">
        <v>11</v>
      </c>
      <c r="C23" s="40" t="s">
        <v>207</v>
      </c>
      <c r="D23" s="5" t="s">
        <v>161</v>
      </c>
      <c r="E23" s="10" t="s">
        <v>205</v>
      </c>
      <c r="F23" s="5">
        <v>8</v>
      </c>
      <c r="G23" s="5">
        <v>6</v>
      </c>
      <c r="H23" s="5">
        <v>5</v>
      </c>
      <c r="I23" s="5">
        <v>0</v>
      </c>
      <c r="J23" s="5">
        <v>1</v>
      </c>
      <c r="K23" s="5">
        <v>4</v>
      </c>
      <c r="L23" s="5">
        <v>3</v>
      </c>
      <c r="M23" s="5">
        <v>5</v>
      </c>
      <c r="N23" s="5">
        <v>0</v>
      </c>
      <c r="O23" s="10">
        <v>32</v>
      </c>
      <c r="P23" s="10" t="s">
        <v>24</v>
      </c>
      <c r="Q23" s="10">
        <v>32</v>
      </c>
      <c r="R23" s="39">
        <v>0.63</v>
      </c>
      <c r="S23" s="10" t="s">
        <v>34</v>
      </c>
      <c r="T23" s="5" t="s">
        <v>163</v>
      </c>
    </row>
    <row r="24" spans="1:20" ht="21" customHeight="1" x14ac:dyDescent="0.25">
      <c r="A24" s="87" t="s">
        <v>94</v>
      </c>
      <c r="B24" s="10">
        <v>12</v>
      </c>
      <c r="C24" s="40" t="s">
        <v>208</v>
      </c>
      <c r="D24" s="5" t="s">
        <v>161</v>
      </c>
      <c r="E24" s="10" t="s">
        <v>205</v>
      </c>
      <c r="F24" s="5">
        <v>6</v>
      </c>
      <c r="G24" s="5">
        <v>7</v>
      </c>
      <c r="H24" s="5">
        <v>4</v>
      </c>
      <c r="I24" s="5">
        <v>0</v>
      </c>
      <c r="J24" s="5">
        <v>3</v>
      </c>
      <c r="K24" s="5">
        <v>0</v>
      </c>
      <c r="L24" s="5">
        <v>2</v>
      </c>
      <c r="M24" s="5">
        <v>5</v>
      </c>
      <c r="N24" s="5">
        <v>1</v>
      </c>
      <c r="O24" s="10">
        <v>28</v>
      </c>
      <c r="P24" s="10" t="s">
        <v>24</v>
      </c>
      <c r="Q24" s="10">
        <v>28</v>
      </c>
      <c r="R24" s="39">
        <v>0.55000000000000004</v>
      </c>
      <c r="S24" s="10" t="s">
        <v>219</v>
      </c>
      <c r="T24" s="5" t="s">
        <v>163</v>
      </c>
    </row>
    <row r="25" spans="1:20" ht="20.25" customHeight="1" x14ac:dyDescent="0.25">
      <c r="A25" s="87" t="s">
        <v>94</v>
      </c>
      <c r="B25" s="10">
        <v>13</v>
      </c>
      <c r="C25" s="40" t="s">
        <v>209</v>
      </c>
      <c r="D25" s="5" t="s">
        <v>161</v>
      </c>
      <c r="E25" s="10" t="s">
        <v>205</v>
      </c>
      <c r="F25" s="5">
        <v>7</v>
      </c>
      <c r="G25" s="5">
        <v>5</v>
      </c>
      <c r="H25" s="5">
        <v>2</v>
      </c>
      <c r="I25" s="5">
        <v>1</v>
      </c>
      <c r="J25" s="5">
        <v>3</v>
      </c>
      <c r="K25" s="5">
        <v>3</v>
      </c>
      <c r="L25" s="5">
        <v>2</v>
      </c>
      <c r="M25" s="5">
        <v>3</v>
      </c>
      <c r="N25" s="5">
        <v>1</v>
      </c>
      <c r="O25" s="10">
        <v>27</v>
      </c>
      <c r="P25" s="10" t="s">
        <v>24</v>
      </c>
      <c r="Q25" s="10">
        <v>27</v>
      </c>
      <c r="R25" s="39">
        <v>0.53</v>
      </c>
      <c r="S25" s="10" t="s">
        <v>219</v>
      </c>
      <c r="T25" s="5" t="s">
        <v>163</v>
      </c>
    </row>
    <row r="26" spans="1:20" ht="18.75" customHeight="1" x14ac:dyDescent="0.25">
      <c r="A26" s="87" t="s">
        <v>94</v>
      </c>
      <c r="B26" s="10">
        <v>14</v>
      </c>
      <c r="C26" s="60" t="s">
        <v>274</v>
      </c>
      <c r="D26" s="60" t="s">
        <v>275</v>
      </c>
      <c r="E26" s="10" t="s">
        <v>276</v>
      </c>
      <c r="F26" s="5">
        <v>4</v>
      </c>
      <c r="G26" s="5">
        <v>7</v>
      </c>
      <c r="H26" s="5">
        <v>6</v>
      </c>
      <c r="I26" s="5">
        <v>5</v>
      </c>
      <c r="J26" s="5">
        <v>3</v>
      </c>
      <c r="K26" s="5">
        <v>3</v>
      </c>
      <c r="L26" s="5">
        <v>1</v>
      </c>
      <c r="M26" s="5">
        <v>4</v>
      </c>
      <c r="N26" s="5">
        <v>2</v>
      </c>
      <c r="O26" s="10">
        <v>35</v>
      </c>
      <c r="P26" s="10" t="s">
        <v>24</v>
      </c>
      <c r="Q26" s="10">
        <v>35</v>
      </c>
      <c r="R26" s="39">
        <v>0.69</v>
      </c>
      <c r="S26" s="10" t="s">
        <v>96</v>
      </c>
      <c r="T26" s="5" t="s">
        <v>228</v>
      </c>
    </row>
    <row r="27" spans="1:20" ht="18" customHeight="1" x14ac:dyDescent="0.25">
      <c r="A27" s="87" t="s">
        <v>94</v>
      </c>
      <c r="B27" s="10">
        <v>15</v>
      </c>
      <c r="C27" s="60" t="s">
        <v>277</v>
      </c>
      <c r="D27" s="60" t="s">
        <v>275</v>
      </c>
      <c r="E27" s="10" t="s">
        <v>276</v>
      </c>
      <c r="F27" s="5">
        <v>5</v>
      </c>
      <c r="G27" s="5">
        <v>7</v>
      </c>
      <c r="H27" s="5">
        <v>6</v>
      </c>
      <c r="I27" s="5">
        <v>5</v>
      </c>
      <c r="J27" s="5">
        <v>2</v>
      </c>
      <c r="K27" s="5">
        <v>3</v>
      </c>
      <c r="L27" s="5">
        <v>1</v>
      </c>
      <c r="M27" s="5">
        <v>5</v>
      </c>
      <c r="N27" s="5">
        <v>2</v>
      </c>
      <c r="O27" s="10">
        <v>36</v>
      </c>
      <c r="P27" s="10" t="s">
        <v>24</v>
      </c>
      <c r="Q27" s="10">
        <v>36</v>
      </c>
      <c r="R27" s="54">
        <v>0.71</v>
      </c>
      <c r="S27" s="6" t="s">
        <v>33</v>
      </c>
      <c r="T27" s="55" t="s">
        <v>228</v>
      </c>
    </row>
    <row r="28" spans="1:20" ht="18.75" customHeight="1" x14ac:dyDescent="0.25">
      <c r="A28" s="87" t="s">
        <v>94</v>
      </c>
      <c r="B28" s="10">
        <v>16</v>
      </c>
      <c r="C28" s="61" t="s">
        <v>278</v>
      </c>
      <c r="D28" s="61" t="s">
        <v>275</v>
      </c>
      <c r="E28" s="10" t="s">
        <v>276</v>
      </c>
      <c r="F28" s="5">
        <v>6</v>
      </c>
      <c r="G28" s="5">
        <v>7</v>
      </c>
      <c r="H28" s="5">
        <v>6</v>
      </c>
      <c r="I28" s="5">
        <v>5</v>
      </c>
      <c r="J28" s="5">
        <v>2</v>
      </c>
      <c r="K28" s="5">
        <v>3</v>
      </c>
      <c r="L28" s="5">
        <v>1</v>
      </c>
      <c r="M28" s="5">
        <v>5</v>
      </c>
      <c r="N28" s="5">
        <v>0</v>
      </c>
      <c r="O28" s="10">
        <v>35</v>
      </c>
      <c r="P28" s="10" t="s">
        <v>24</v>
      </c>
      <c r="Q28" s="10">
        <v>35</v>
      </c>
      <c r="R28" s="54">
        <v>0.69</v>
      </c>
      <c r="S28" s="62" t="s">
        <v>96</v>
      </c>
      <c r="T28" s="55" t="s">
        <v>228</v>
      </c>
    </row>
    <row r="29" spans="1:20" ht="21" customHeight="1" x14ac:dyDescent="0.25">
      <c r="A29" s="87" t="s">
        <v>94</v>
      </c>
      <c r="B29" s="69">
        <v>17</v>
      </c>
      <c r="C29" s="47" t="s">
        <v>279</v>
      </c>
      <c r="D29" s="47" t="s">
        <v>275</v>
      </c>
      <c r="E29" s="41" t="s">
        <v>280</v>
      </c>
      <c r="F29" s="43">
        <v>4</v>
      </c>
      <c r="G29" s="43">
        <v>7</v>
      </c>
      <c r="H29" s="43">
        <v>6</v>
      </c>
      <c r="I29" s="43">
        <v>4</v>
      </c>
      <c r="J29" s="43">
        <v>2</v>
      </c>
      <c r="K29" s="43">
        <v>3</v>
      </c>
      <c r="L29" s="43">
        <v>2</v>
      </c>
      <c r="M29" s="43">
        <v>6</v>
      </c>
      <c r="N29" s="43">
        <v>2</v>
      </c>
      <c r="O29" s="16">
        <v>36</v>
      </c>
      <c r="P29" s="16" t="s">
        <v>24</v>
      </c>
      <c r="Q29" s="16">
        <v>36</v>
      </c>
      <c r="R29" s="59">
        <v>0.71</v>
      </c>
      <c r="S29" s="16" t="s">
        <v>33</v>
      </c>
      <c r="T29" s="36" t="s">
        <v>228</v>
      </c>
    </row>
    <row r="30" spans="1:20" ht="16.5" customHeight="1" x14ac:dyDescent="0.25">
      <c r="A30" s="87" t="s">
        <v>94</v>
      </c>
      <c r="B30" s="69">
        <v>18</v>
      </c>
      <c r="C30" s="47" t="s">
        <v>281</v>
      </c>
      <c r="D30" s="47" t="s">
        <v>275</v>
      </c>
      <c r="E30" s="41" t="s">
        <v>276</v>
      </c>
      <c r="F30" s="43">
        <v>5</v>
      </c>
      <c r="G30" s="43">
        <v>1</v>
      </c>
      <c r="H30" s="43">
        <v>3</v>
      </c>
      <c r="I30" s="43">
        <v>6</v>
      </c>
      <c r="J30" s="43">
        <v>2</v>
      </c>
      <c r="K30" s="43">
        <v>3</v>
      </c>
      <c r="L30" s="43">
        <v>1</v>
      </c>
      <c r="M30" s="43">
        <v>5</v>
      </c>
      <c r="N30" s="43">
        <v>2</v>
      </c>
      <c r="O30" s="16">
        <v>28</v>
      </c>
      <c r="P30" s="16" t="s">
        <v>24</v>
      </c>
      <c r="Q30" s="16">
        <v>28</v>
      </c>
      <c r="R30" s="59">
        <v>0.56000000000000005</v>
      </c>
      <c r="S30" s="16" t="s">
        <v>219</v>
      </c>
      <c r="T30" s="36" t="s">
        <v>228</v>
      </c>
    </row>
    <row r="31" spans="1:20" ht="18" customHeight="1" x14ac:dyDescent="0.25">
      <c r="A31" s="87" t="s">
        <v>94</v>
      </c>
      <c r="B31" s="69">
        <v>19</v>
      </c>
      <c r="C31" s="47" t="s">
        <v>282</v>
      </c>
      <c r="D31" s="47" t="s">
        <v>275</v>
      </c>
      <c r="E31" s="41" t="s">
        <v>280</v>
      </c>
      <c r="F31" s="43">
        <v>6</v>
      </c>
      <c r="G31" s="43">
        <v>0</v>
      </c>
      <c r="H31" s="43">
        <v>3</v>
      </c>
      <c r="I31" s="43">
        <v>6</v>
      </c>
      <c r="J31" s="43">
        <v>2</v>
      </c>
      <c r="K31" s="43">
        <v>3</v>
      </c>
      <c r="L31" s="43">
        <v>1</v>
      </c>
      <c r="M31" s="43">
        <v>6</v>
      </c>
      <c r="N31" s="43">
        <v>2</v>
      </c>
      <c r="O31" s="16">
        <v>29</v>
      </c>
      <c r="P31" s="16" t="s">
        <v>24</v>
      </c>
      <c r="Q31" s="16">
        <v>29</v>
      </c>
      <c r="R31" s="59">
        <v>0.56999999999999995</v>
      </c>
      <c r="S31" s="16" t="s">
        <v>219</v>
      </c>
      <c r="T31" s="46" t="s">
        <v>228</v>
      </c>
    </row>
    <row r="32" spans="1:20" ht="12.75" customHeight="1" x14ac:dyDescent="0.25">
      <c r="A32" s="87" t="s">
        <v>94</v>
      </c>
      <c r="B32" s="80">
        <v>20</v>
      </c>
      <c r="C32" s="87" t="s">
        <v>376</v>
      </c>
      <c r="D32" s="87" t="s">
        <v>339</v>
      </c>
      <c r="E32" s="80">
        <v>10</v>
      </c>
      <c r="F32" s="122">
        <v>3</v>
      </c>
      <c r="G32" s="122">
        <v>7</v>
      </c>
      <c r="H32" s="122">
        <v>6</v>
      </c>
      <c r="I32" s="122">
        <v>0</v>
      </c>
      <c r="J32" s="122">
        <v>4</v>
      </c>
      <c r="K32" s="122">
        <v>2</v>
      </c>
      <c r="L32" s="122">
        <v>2</v>
      </c>
      <c r="M32" s="122">
        <v>4</v>
      </c>
      <c r="N32" s="122">
        <v>1</v>
      </c>
      <c r="O32" s="80">
        <v>29</v>
      </c>
      <c r="P32" s="80" t="s">
        <v>24</v>
      </c>
      <c r="Q32" s="80">
        <v>29</v>
      </c>
      <c r="R32" s="82">
        <v>0.56999999999999995</v>
      </c>
      <c r="S32" s="80" t="s">
        <v>33</v>
      </c>
      <c r="T32" s="87" t="s">
        <v>340</v>
      </c>
    </row>
    <row r="33" spans="1:20" ht="16.5" customHeight="1" x14ac:dyDescent="0.25">
      <c r="A33" s="87" t="s">
        <v>94</v>
      </c>
      <c r="B33" s="80">
        <v>21</v>
      </c>
      <c r="C33" s="87" t="s">
        <v>377</v>
      </c>
      <c r="D33" s="87" t="s">
        <v>339</v>
      </c>
      <c r="E33" s="80">
        <v>10</v>
      </c>
      <c r="F33" s="122">
        <v>9</v>
      </c>
      <c r="G33" s="122">
        <v>6</v>
      </c>
      <c r="H33" s="122">
        <v>3</v>
      </c>
      <c r="I33" s="122">
        <v>0</v>
      </c>
      <c r="J33" s="122">
        <v>1</v>
      </c>
      <c r="K33" s="122">
        <v>2</v>
      </c>
      <c r="L33" s="122">
        <v>3</v>
      </c>
      <c r="M33" s="122">
        <v>0</v>
      </c>
      <c r="N33" s="122">
        <v>1</v>
      </c>
      <c r="O33" s="80">
        <v>25</v>
      </c>
      <c r="P33" s="80" t="s">
        <v>24</v>
      </c>
      <c r="Q33" s="80">
        <v>25</v>
      </c>
      <c r="R33" s="85">
        <v>0.49</v>
      </c>
      <c r="S33" s="84" t="s">
        <v>96</v>
      </c>
      <c r="T33" s="87" t="s">
        <v>340</v>
      </c>
    </row>
    <row r="34" spans="1:20" ht="15" customHeight="1" x14ac:dyDescent="0.25">
      <c r="A34" s="87" t="s">
        <v>94</v>
      </c>
      <c r="B34" s="80">
        <v>22</v>
      </c>
      <c r="C34" s="90" t="s">
        <v>378</v>
      </c>
      <c r="D34" s="87" t="s">
        <v>339</v>
      </c>
      <c r="E34" s="80">
        <v>10</v>
      </c>
      <c r="F34" s="122">
        <v>5</v>
      </c>
      <c r="G34" s="122">
        <v>3</v>
      </c>
      <c r="H34" s="122">
        <v>3</v>
      </c>
      <c r="I34" s="122">
        <v>0</v>
      </c>
      <c r="J34" s="122">
        <v>1</v>
      </c>
      <c r="K34" s="122">
        <v>2</v>
      </c>
      <c r="L34" s="122">
        <v>1</v>
      </c>
      <c r="M34" s="122">
        <v>1</v>
      </c>
      <c r="N34" s="122">
        <v>0</v>
      </c>
      <c r="O34" s="80">
        <v>16</v>
      </c>
      <c r="P34" s="80" t="s">
        <v>24</v>
      </c>
      <c r="Q34" s="80">
        <v>16</v>
      </c>
      <c r="R34" s="85">
        <v>0.31</v>
      </c>
      <c r="S34" s="84" t="s">
        <v>219</v>
      </c>
      <c r="T34" s="90" t="s">
        <v>340</v>
      </c>
    </row>
    <row r="35" spans="1:20" ht="31.5" customHeight="1" x14ac:dyDescent="0.25">
      <c r="A35" s="101" t="s">
        <v>94</v>
      </c>
      <c r="B35" s="113">
        <v>23</v>
      </c>
      <c r="C35" s="114" t="s">
        <v>432</v>
      </c>
      <c r="D35" s="115" t="s">
        <v>420</v>
      </c>
      <c r="E35" s="113">
        <v>10</v>
      </c>
      <c r="F35" s="101">
        <v>11</v>
      </c>
      <c r="G35" s="101">
        <v>0</v>
      </c>
      <c r="H35" s="101">
        <v>6</v>
      </c>
      <c r="I35" s="101">
        <v>4</v>
      </c>
      <c r="J35" s="101">
        <v>3</v>
      </c>
      <c r="K35" s="101">
        <v>2</v>
      </c>
      <c r="L35" s="101">
        <v>3</v>
      </c>
      <c r="M35" s="101">
        <v>5</v>
      </c>
      <c r="N35" s="101">
        <v>0</v>
      </c>
      <c r="O35" s="113">
        <v>34</v>
      </c>
      <c r="P35" s="113" t="s">
        <v>24</v>
      </c>
      <c r="Q35" s="116">
        <v>34</v>
      </c>
      <c r="R35" s="117">
        <v>0.65</v>
      </c>
      <c r="S35" s="84" t="s">
        <v>219</v>
      </c>
      <c r="T35" s="114" t="s">
        <v>424</v>
      </c>
    </row>
    <row r="36" spans="1:20" ht="27" customHeight="1" x14ac:dyDescent="0.25">
      <c r="A36" s="101" t="s">
        <v>94</v>
      </c>
      <c r="B36" s="113">
        <v>24</v>
      </c>
      <c r="C36" s="114" t="s">
        <v>433</v>
      </c>
      <c r="D36" s="115" t="s">
        <v>420</v>
      </c>
      <c r="E36" s="113">
        <v>10</v>
      </c>
      <c r="F36" s="101">
        <v>12</v>
      </c>
      <c r="G36" s="101">
        <v>0</v>
      </c>
      <c r="H36" s="101">
        <v>6</v>
      </c>
      <c r="I36" s="101">
        <v>4</v>
      </c>
      <c r="J36" s="101">
        <v>3</v>
      </c>
      <c r="K36" s="101">
        <v>2</v>
      </c>
      <c r="L36" s="101">
        <v>3</v>
      </c>
      <c r="M36" s="101">
        <v>5</v>
      </c>
      <c r="N36" s="101">
        <v>0</v>
      </c>
      <c r="O36" s="113">
        <v>35</v>
      </c>
      <c r="P36" s="113" t="s">
        <v>24</v>
      </c>
      <c r="Q36" s="116">
        <v>35</v>
      </c>
      <c r="R36" s="117">
        <v>0.69</v>
      </c>
      <c r="S36" s="84" t="s">
        <v>96</v>
      </c>
      <c r="T36" s="114" t="s">
        <v>424</v>
      </c>
    </row>
    <row r="37" spans="1:20" ht="34.5" customHeight="1" x14ac:dyDescent="0.25">
      <c r="A37" s="101" t="s">
        <v>94</v>
      </c>
      <c r="B37" s="113">
        <v>25</v>
      </c>
      <c r="C37" s="114" t="s">
        <v>434</v>
      </c>
      <c r="D37" s="115" t="s">
        <v>420</v>
      </c>
      <c r="E37" s="113">
        <v>10</v>
      </c>
      <c r="F37" s="101">
        <v>12</v>
      </c>
      <c r="G37" s="101">
        <v>0</v>
      </c>
      <c r="H37" s="101">
        <v>6</v>
      </c>
      <c r="I37" s="101">
        <v>4</v>
      </c>
      <c r="J37" s="101">
        <v>3</v>
      </c>
      <c r="K37" s="101">
        <v>2</v>
      </c>
      <c r="L37" s="101">
        <v>3</v>
      </c>
      <c r="M37" s="101">
        <v>5</v>
      </c>
      <c r="N37" s="101">
        <v>0</v>
      </c>
      <c r="O37" s="113">
        <v>35</v>
      </c>
      <c r="P37" s="113" t="s">
        <v>24</v>
      </c>
      <c r="Q37" s="116">
        <v>35</v>
      </c>
      <c r="R37" s="117">
        <v>0.69</v>
      </c>
      <c r="S37" s="84" t="s">
        <v>96</v>
      </c>
      <c r="T37" s="114" t="s">
        <v>424</v>
      </c>
    </row>
  </sheetData>
  <mergeCells count="5">
    <mergeCell ref="A1:X1"/>
    <mergeCell ref="A2:X2"/>
    <mergeCell ref="A3:X3"/>
    <mergeCell ref="A4:X4"/>
    <mergeCell ref="A5:X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B23" workbookViewId="0">
      <selection activeCell="T36" sqref="T36"/>
    </sheetView>
  </sheetViews>
  <sheetFormatPr defaultRowHeight="15" x14ac:dyDescent="0.25"/>
  <cols>
    <col min="1" max="1" width="13.85546875" customWidth="1"/>
    <col min="2" max="2" width="7.140625" customWidth="1"/>
    <col min="3" max="3" width="37.140625" customWidth="1"/>
    <col min="4" max="4" width="22" customWidth="1"/>
    <col min="5" max="12" width="4.85546875" customWidth="1"/>
    <col min="13" max="13" width="5.140625" customWidth="1"/>
    <col min="14" max="14" width="3.85546875" bestFit="1" customWidth="1"/>
    <col min="15" max="15" width="3.85546875" customWidth="1"/>
    <col min="20" max="20" width="21.42578125" customWidth="1"/>
    <col min="21" max="21" width="40.28515625" customWidth="1"/>
  </cols>
  <sheetData>
    <row r="1" spans="1:21" ht="15.75" x14ac:dyDescent="0.25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1" ht="15.75" x14ac:dyDescent="0.25">
      <c r="A2" s="162" t="s">
        <v>29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5.75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</row>
    <row r="4" spans="1:21" ht="15.75" x14ac:dyDescent="0.25">
      <c r="A4" s="162" t="s">
        <v>79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</row>
    <row r="5" spans="1:21" x14ac:dyDescent="0.25">
      <c r="A5" s="159" t="s">
        <v>27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</row>
    <row r="6" spans="1:21" ht="15.75" x14ac:dyDescent="0.25">
      <c r="A6" s="1" t="s">
        <v>435</v>
      </c>
    </row>
    <row r="7" spans="1:21" ht="15.75" x14ac:dyDescent="0.25">
      <c r="A7" s="1" t="s">
        <v>436</v>
      </c>
    </row>
    <row r="8" spans="1:21" ht="15.75" x14ac:dyDescent="0.25">
      <c r="A8" s="1" t="s">
        <v>80</v>
      </c>
    </row>
    <row r="9" spans="1:21" ht="15.75" x14ac:dyDescent="0.25">
      <c r="A9" s="1" t="s">
        <v>81</v>
      </c>
    </row>
    <row r="10" spans="1:21" ht="15.75" x14ac:dyDescent="0.25">
      <c r="A10" s="1" t="s">
        <v>138</v>
      </c>
    </row>
    <row r="11" spans="1:21" ht="15.75" x14ac:dyDescent="0.25">
      <c r="A11" s="1"/>
    </row>
    <row r="12" spans="1:21" ht="78.75" x14ac:dyDescent="0.25">
      <c r="A12" s="2" t="s">
        <v>3</v>
      </c>
      <c r="B12" s="2" t="s">
        <v>4</v>
      </c>
      <c r="C12" s="2" t="s">
        <v>5</v>
      </c>
      <c r="D12" s="2" t="s">
        <v>6</v>
      </c>
      <c r="E12" s="3" t="s">
        <v>7</v>
      </c>
      <c r="F12" s="3" t="s">
        <v>8</v>
      </c>
      <c r="G12" s="3" t="s">
        <v>9</v>
      </c>
      <c r="H12" s="3" t="s">
        <v>10</v>
      </c>
      <c r="I12" s="3" t="s">
        <v>11</v>
      </c>
      <c r="J12" s="3" t="s">
        <v>25</v>
      </c>
      <c r="K12" s="3" t="s">
        <v>26</v>
      </c>
      <c r="L12" s="3" t="s">
        <v>21</v>
      </c>
      <c r="M12" s="3" t="s">
        <v>22</v>
      </c>
      <c r="N12" s="3" t="s">
        <v>23</v>
      </c>
      <c r="O12" s="3" t="s">
        <v>35</v>
      </c>
      <c r="P12" s="3" t="s">
        <v>12</v>
      </c>
      <c r="Q12" s="3" t="s">
        <v>13</v>
      </c>
      <c r="R12" s="3" t="s">
        <v>14</v>
      </c>
      <c r="S12" s="3" t="s">
        <v>15</v>
      </c>
      <c r="T12" s="3" t="s">
        <v>16</v>
      </c>
      <c r="U12" s="2" t="s">
        <v>17</v>
      </c>
    </row>
    <row r="13" spans="1:21" ht="30" x14ac:dyDescent="0.25">
      <c r="A13" s="7" t="s">
        <v>94</v>
      </c>
      <c r="B13" s="11">
        <v>1</v>
      </c>
      <c r="C13" s="17" t="s">
        <v>125</v>
      </c>
      <c r="D13" s="5" t="s">
        <v>19</v>
      </c>
      <c r="E13" s="19">
        <v>11</v>
      </c>
      <c r="F13" s="19">
        <v>5</v>
      </c>
      <c r="G13" s="19">
        <v>0</v>
      </c>
      <c r="H13" s="19">
        <v>0</v>
      </c>
      <c r="I13" s="19">
        <v>0</v>
      </c>
      <c r="J13" s="19">
        <v>5</v>
      </c>
      <c r="K13" s="19">
        <v>0</v>
      </c>
      <c r="L13" s="19">
        <v>4</v>
      </c>
      <c r="M13" s="19">
        <v>3</v>
      </c>
      <c r="N13" s="19">
        <v>4</v>
      </c>
      <c r="O13" s="19">
        <v>7</v>
      </c>
      <c r="P13" s="19">
        <v>28</v>
      </c>
      <c r="Q13" s="10" t="s">
        <v>24</v>
      </c>
      <c r="R13" s="19">
        <v>28</v>
      </c>
      <c r="S13" s="28">
        <f>R13/48*100%</f>
        <v>0.58333333333333337</v>
      </c>
      <c r="T13" s="19" t="s">
        <v>219</v>
      </c>
      <c r="U13" s="8" t="s">
        <v>141</v>
      </c>
    </row>
    <row r="14" spans="1:21" ht="30" x14ac:dyDescent="0.25">
      <c r="A14" s="7" t="s">
        <v>94</v>
      </c>
      <c r="B14" s="11">
        <v>2</v>
      </c>
      <c r="C14" s="17" t="s">
        <v>126</v>
      </c>
      <c r="D14" s="5" t="s">
        <v>19</v>
      </c>
      <c r="E14" s="19">
        <v>11</v>
      </c>
      <c r="F14" s="19">
        <v>0</v>
      </c>
      <c r="G14" s="19">
        <v>5</v>
      </c>
      <c r="H14" s="19">
        <v>0</v>
      </c>
      <c r="I14" s="19">
        <v>5</v>
      </c>
      <c r="J14" s="19">
        <v>5</v>
      </c>
      <c r="K14" s="19">
        <v>0</v>
      </c>
      <c r="L14" s="19">
        <v>4</v>
      </c>
      <c r="M14" s="19">
        <v>3</v>
      </c>
      <c r="N14" s="19">
        <v>4</v>
      </c>
      <c r="O14" s="19">
        <v>6</v>
      </c>
      <c r="P14" s="19">
        <v>32</v>
      </c>
      <c r="Q14" s="10" t="s">
        <v>24</v>
      </c>
      <c r="R14" s="19">
        <v>32</v>
      </c>
      <c r="S14" s="28">
        <f t="shared" ref="S14:S25" si="0">R14/48*100%</f>
        <v>0.66666666666666663</v>
      </c>
      <c r="T14" s="19" t="s">
        <v>34</v>
      </c>
      <c r="U14" s="8" t="s">
        <v>141</v>
      </c>
    </row>
    <row r="15" spans="1:21" ht="30" x14ac:dyDescent="0.25">
      <c r="A15" s="7" t="s">
        <v>94</v>
      </c>
      <c r="B15" s="11">
        <v>3</v>
      </c>
      <c r="C15" s="25" t="s">
        <v>127</v>
      </c>
      <c r="D15" s="5" t="s">
        <v>19</v>
      </c>
      <c r="E15" s="19">
        <v>11</v>
      </c>
      <c r="F15" s="19">
        <v>0</v>
      </c>
      <c r="G15" s="19">
        <v>0</v>
      </c>
      <c r="H15" s="19">
        <v>0</v>
      </c>
      <c r="I15" s="19">
        <v>5</v>
      </c>
      <c r="J15" s="19">
        <v>0</v>
      </c>
      <c r="K15" s="19">
        <v>0</v>
      </c>
      <c r="L15" s="19">
        <v>3</v>
      </c>
      <c r="M15" s="19">
        <v>0</v>
      </c>
      <c r="N15" s="19">
        <v>0</v>
      </c>
      <c r="O15" s="19">
        <v>0</v>
      </c>
      <c r="P15" s="19">
        <v>8</v>
      </c>
      <c r="Q15" s="10" t="s">
        <v>24</v>
      </c>
      <c r="R15" s="19">
        <v>8</v>
      </c>
      <c r="S15" s="28">
        <f t="shared" si="0"/>
        <v>0.16666666666666666</v>
      </c>
      <c r="T15" s="19" t="s">
        <v>219</v>
      </c>
      <c r="U15" s="8" t="s">
        <v>141</v>
      </c>
    </row>
    <row r="16" spans="1:21" ht="30" x14ac:dyDescent="0.25">
      <c r="A16" s="7" t="s">
        <v>94</v>
      </c>
      <c r="B16" s="26">
        <v>4</v>
      </c>
      <c r="C16" s="22" t="s">
        <v>128</v>
      </c>
      <c r="D16" s="5" t="s">
        <v>19</v>
      </c>
      <c r="E16" s="21">
        <v>11</v>
      </c>
      <c r="F16" s="21">
        <v>0</v>
      </c>
      <c r="G16" s="21">
        <v>5</v>
      </c>
      <c r="H16" s="21">
        <v>0</v>
      </c>
      <c r="I16" s="21">
        <v>5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10</v>
      </c>
      <c r="Q16" s="16" t="s">
        <v>24</v>
      </c>
      <c r="R16" s="21">
        <v>10</v>
      </c>
      <c r="S16" s="28">
        <f t="shared" si="0"/>
        <v>0.20833333333333334</v>
      </c>
      <c r="T16" s="21" t="s">
        <v>219</v>
      </c>
      <c r="U16" s="8" t="s">
        <v>141</v>
      </c>
    </row>
    <row r="17" spans="1:21" ht="30" x14ac:dyDescent="0.25">
      <c r="A17" s="7" t="s">
        <v>94</v>
      </c>
      <c r="B17" s="26">
        <v>5</v>
      </c>
      <c r="C17" s="22" t="s">
        <v>129</v>
      </c>
      <c r="D17" s="5" t="s">
        <v>19</v>
      </c>
      <c r="E17" s="21">
        <v>11</v>
      </c>
      <c r="F17" s="21">
        <v>5</v>
      </c>
      <c r="G17" s="21">
        <v>5</v>
      </c>
      <c r="H17" s="21">
        <v>5</v>
      </c>
      <c r="I17" s="21">
        <v>5</v>
      </c>
      <c r="J17" s="21">
        <v>0</v>
      </c>
      <c r="K17" s="21">
        <v>4</v>
      </c>
      <c r="L17" s="21">
        <v>4</v>
      </c>
      <c r="M17" s="21">
        <v>3</v>
      </c>
      <c r="N17" s="21">
        <v>5</v>
      </c>
      <c r="O17" s="21">
        <v>6</v>
      </c>
      <c r="P17" s="21">
        <v>42</v>
      </c>
      <c r="Q17" s="16" t="s">
        <v>24</v>
      </c>
      <c r="R17" s="21">
        <v>42</v>
      </c>
      <c r="S17" s="28">
        <f t="shared" si="0"/>
        <v>0.875</v>
      </c>
      <c r="T17" s="21" t="s">
        <v>34</v>
      </c>
      <c r="U17" s="8" t="s">
        <v>141</v>
      </c>
    </row>
    <row r="18" spans="1:21" ht="30" x14ac:dyDescent="0.25">
      <c r="A18" s="7" t="s">
        <v>94</v>
      </c>
      <c r="B18" s="26">
        <v>6</v>
      </c>
      <c r="C18" s="22" t="s">
        <v>130</v>
      </c>
      <c r="D18" s="5" t="s">
        <v>19</v>
      </c>
      <c r="E18" s="21">
        <v>11</v>
      </c>
      <c r="F18" s="21">
        <v>5</v>
      </c>
      <c r="G18" s="21">
        <v>5</v>
      </c>
      <c r="H18" s="21">
        <v>5</v>
      </c>
      <c r="I18" s="21">
        <v>5</v>
      </c>
      <c r="J18" s="21">
        <v>5</v>
      </c>
      <c r="K18" s="21">
        <v>3</v>
      </c>
      <c r="L18" s="21">
        <v>4</v>
      </c>
      <c r="M18" s="21">
        <v>2</v>
      </c>
      <c r="N18" s="21">
        <v>3</v>
      </c>
      <c r="O18" s="21">
        <v>6</v>
      </c>
      <c r="P18" s="21">
        <v>43</v>
      </c>
      <c r="Q18" s="16" t="s">
        <v>24</v>
      </c>
      <c r="R18" s="21">
        <v>43</v>
      </c>
      <c r="S18" s="28">
        <f t="shared" si="0"/>
        <v>0.89583333333333337</v>
      </c>
      <c r="T18" s="21" t="s">
        <v>33</v>
      </c>
      <c r="U18" s="8" t="s">
        <v>141</v>
      </c>
    </row>
    <row r="19" spans="1:21" ht="30" x14ac:dyDescent="0.25">
      <c r="A19" s="7" t="s">
        <v>94</v>
      </c>
      <c r="B19" s="26">
        <v>7</v>
      </c>
      <c r="C19" s="22" t="s">
        <v>131</v>
      </c>
      <c r="D19" s="5" t="s">
        <v>19</v>
      </c>
      <c r="E19" s="21">
        <v>11</v>
      </c>
      <c r="F19" s="21">
        <v>5</v>
      </c>
      <c r="G19" s="21">
        <v>5</v>
      </c>
      <c r="H19" s="21">
        <v>0</v>
      </c>
      <c r="I19" s="21">
        <v>5</v>
      </c>
      <c r="J19" s="21">
        <v>5</v>
      </c>
      <c r="K19" s="21">
        <v>0</v>
      </c>
      <c r="L19" s="21">
        <v>4</v>
      </c>
      <c r="M19" s="21">
        <v>0</v>
      </c>
      <c r="N19" s="21">
        <v>4</v>
      </c>
      <c r="O19" s="21">
        <v>7</v>
      </c>
      <c r="P19" s="21">
        <v>38</v>
      </c>
      <c r="Q19" s="16" t="s">
        <v>24</v>
      </c>
      <c r="R19" s="21">
        <v>38</v>
      </c>
      <c r="S19" s="28">
        <f t="shared" si="0"/>
        <v>0.79166666666666663</v>
      </c>
      <c r="T19" s="21" t="s">
        <v>34</v>
      </c>
      <c r="U19" s="8" t="s">
        <v>141</v>
      </c>
    </row>
    <row r="20" spans="1:21" ht="30" x14ac:dyDescent="0.25">
      <c r="A20" s="7" t="s">
        <v>94</v>
      </c>
      <c r="B20" s="26">
        <v>8</v>
      </c>
      <c r="C20" s="22" t="s">
        <v>132</v>
      </c>
      <c r="D20" s="5" t="s">
        <v>19</v>
      </c>
      <c r="E20" s="21">
        <v>11</v>
      </c>
      <c r="F20" s="21">
        <v>5</v>
      </c>
      <c r="G20" s="21">
        <v>5</v>
      </c>
      <c r="H20" s="21">
        <v>0</v>
      </c>
      <c r="I20" s="21">
        <v>5</v>
      </c>
      <c r="J20" s="21">
        <v>0</v>
      </c>
      <c r="K20" s="21">
        <v>0</v>
      </c>
      <c r="L20" s="21">
        <v>4</v>
      </c>
      <c r="M20" s="21">
        <v>0</v>
      </c>
      <c r="N20" s="21">
        <v>0</v>
      </c>
      <c r="O20" s="21">
        <v>5</v>
      </c>
      <c r="P20" s="21">
        <v>24</v>
      </c>
      <c r="Q20" s="16" t="s">
        <v>24</v>
      </c>
      <c r="R20" s="21">
        <v>24</v>
      </c>
      <c r="S20" s="28">
        <f t="shared" si="0"/>
        <v>0.5</v>
      </c>
      <c r="T20" s="21" t="s">
        <v>219</v>
      </c>
      <c r="U20" s="8" t="s">
        <v>141</v>
      </c>
    </row>
    <row r="21" spans="1:21" ht="30" x14ac:dyDescent="0.25">
      <c r="A21" s="7" t="s">
        <v>94</v>
      </c>
      <c r="B21" s="26">
        <v>9</v>
      </c>
      <c r="C21" s="22" t="s">
        <v>133</v>
      </c>
      <c r="D21" s="5" t="s">
        <v>19</v>
      </c>
      <c r="E21" s="21">
        <v>11</v>
      </c>
      <c r="F21" s="21">
        <v>0</v>
      </c>
      <c r="G21" s="21">
        <v>5</v>
      </c>
      <c r="H21" s="21">
        <v>0</v>
      </c>
      <c r="I21" s="21">
        <v>0</v>
      </c>
      <c r="J21" s="21">
        <v>0</v>
      </c>
      <c r="K21" s="21">
        <v>0</v>
      </c>
      <c r="L21" s="21">
        <v>2</v>
      </c>
      <c r="M21" s="21">
        <v>0</v>
      </c>
      <c r="N21" s="21">
        <v>1</v>
      </c>
      <c r="O21" s="21">
        <v>2</v>
      </c>
      <c r="P21" s="21">
        <v>10</v>
      </c>
      <c r="Q21" s="16" t="s">
        <v>24</v>
      </c>
      <c r="R21" s="21">
        <v>10</v>
      </c>
      <c r="S21" s="28">
        <f t="shared" si="0"/>
        <v>0.20833333333333334</v>
      </c>
      <c r="T21" s="21" t="s">
        <v>219</v>
      </c>
      <c r="U21" s="8" t="s">
        <v>141</v>
      </c>
    </row>
    <row r="22" spans="1:21" ht="30" x14ac:dyDescent="0.25">
      <c r="A22" s="7" t="s">
        <v>94</v>
      </c>
      <c r="B22" s="26">
        <v>10</v>
      </c>
      <c r="C22" s="22" t="s">
        <v>134</v>
      </c>
      <c r="D22" s="5" t="s">
        <v>19</v>
      </c>
      <c r="E22" s="21">
        <v>11</v>
      </c>
      <c r="F22" s="21">
        <v>5</v>
      </c>
      <c r="G22" s="21">
        <v>5</v>
      </c>
      <c r="H22" s="21">
        <v>5</v>
      </c>
      <c r="I22" s="21">
        <v>0</v>
      </c>
      <c r="J22" s="21">
        <v>0</v>
      </c>
      <c r="K22" s="21">
        <v>0</v>
      </c>
      <c r="L22" s="21">
        <v>4</v>
      </c>
      <c r="M22" s="21">
        <v>3</v>
      </c>
      <c r="N22" s="21">
        <v>0</v>
      </c>
      <c r="O22" s="21">
        <v>7</v>
      </c>
      <c r="P22" s="21">
        <v>29</v>
      </c>
      <c r="Q22" s="16" t="s">
        <v>24</v>
      </c>
      <c r="R22" s="21">
        <v>29</v>
      </c>
      <c r="S22" s="28">
        <f t="shared" si="0"/>
        <v>0.60416666666666663</v>
      </c>
      <c r="T22" s="21" t="s">
        <v>34</v>
      </c>
      <c r="U22" s="8" t="s">
        <v>141</v>
      </c>
    </row>
    <row r="23" spans="1:21" ht="30" x14ac:dyDescent="0.25">
      <c r="A23" s="7" t="s">
        <v>94</v>
      </c>
      <c r="B23" s="26">
        <v>11</v>
      </c>
      <c r="C23" s="22" t="s">
        <v>135</v>
      </c>
      <c r="D23" s="5" t="s">
        <v>19</v>
      </c>
      <c r="E23" s="21">
        <v>11</v>
      </c>
      <c r="F23" s="21">
        <v>5</v>
      </c>
      <c r="G23" s="21">
        <v>5</v>
      </c>
      <c r="H23" s="21">
        <v>5</v>
      </c>
      <c r="I23" s="21">
        <v>5</v>
      </c>
      <c r="J23" s="21">
        <v>0</v>
      </c>
      <c r="K23" s="21">
        <v>0</v>
      </c>
      <c r="L23" s="21">
        <v>4</v>
      </c>
      <c r="M23" s="21">
        <v>3</v>
      </c>
      <c r="N23" s="21">
        <v>0</v>
      </c>
      <c r="O23" s="21">
        <v>7</v>
      </c>
      <c r="P23" s="21">
        <v>34</v>
      </c>
      <c r="Q23" s="16" t="s">
        <v>24</v>
      </c>
      <c r="R23" s="21">
        <v>34</v>
      </c>
      <c r="S23" s="28">
        <f t="shared" si="0"/>
        <v>0.70833333333333337</v>
      </c>
      <c r="T23" s="21" t="s">
        <v>34</v>
      </c>
      <c r="U23" s="8" t="s">
        <v>141</v>
      </c>
    </row>
    <row r="24" spans="1:21" ht="30" x14ac:dyDescent="0.25">
      <c r="A24" s="7" t="s">
        <v>94</v>
      </c>
      <c r="B24" s="26">
        <v>12</v>
      </c>
      <c r="C24" s="22" t="s">
        <v>136</v>
      </c>
      <c r="D24" s="5" t="s">
        <v>19</v>
      </c>
      <c r="E24" s="21">
        <v>11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4</v>
      </c>
      <c r="M24" s="21">
        <v>3</v>
      </c>
      <c r="N24" s="21">
        <v>0</v>
      </c>
      <c r="O24" s="21">
        <v>6</v>
      </c>
      <c r="P24" s="21">
        <v>13</v>
      </c>
      <c r="Q24" s="16" t="s">
        <v>24</v>
      </c>
      <c r="R24" s="21">
        <v>13</v>
      </c>
      <c r="S24" s="28">
        <f t="shared" si="0"/>
        <v>0.27083333333333331</v>
      </c>
      <c r="T24" s="21" t="s">
        <v>219</v>
      </c>
      <c r="U24" s="8" t="s">
        <v>141</v>
      </c>
    </row>
    <row r="25" spans="1:21" ht="30" x14ac:dyDescent="0.25">
      <c r="A25" s="7" t="s">
        <v>94</v>
      </c>
      <c r="B25" s="26">
        <v>13</v>
      </c>
      <c r="C25" s="22" t="s">
        <v>137</v>
      </c>
      <c r="D25" s="5" t="s">
        <v>19</v>
      </c>
      <c r="E25" s="21">
        <v>11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4</v>
      </c>
      <c r="M25" s="21">
        <v>2</v>
      </c>
      <c r="N25" s="21">
        <v>0</v>
      </c>
      <c r="O25" s="21">
        <v>5</v>
      </c>
      <c r="P25" s="21">
        <v>11</v>
      </c>
      <c r="Q25" s="16" t="s">
        <v>24</v>
      </c>
      <c r="R25" s="21">
        <v>11</v>
      </c>
      <c r="S25" s="28">
        <f t="shared" si="0"/>
        <v>0.22916666666666666</v>
      </c>
      <c r="T25" s="21" t="s">
        <v>219</v>
      </c>
      <c r="U25" s="8" t="s">
        <v>141</v>
      </c>
    </row>
    <row r="26" spans="1:21" ht="30" x14ac:dyDescent="0.25">
      <c r="A26" s="7" t="s">
        <v>94</v>
      </c>
      <c r="B26" s="10">
        <v>14</v>
      </c>
      <c r="C26" s="37" t="s">
        <v>210</v>
      </c>
      <c r="D26" s="5" t="s">
        <v>161</v>
      </c>
      <c r="E26" s="10">
        <v>11</v>
      </c>
      <c r="F26" s="10">
        <v>5</v>
      </c>
      <c r="G26" s="10">
        <v>5</v>
      </c>
      <c r="H26" s="10">
        <v>5</v>
      </c>
      <c r="I26" s="10">
        <v>5</v>
      </c>
      <c r="J26" s="10">
        <v>5</v>
      </c>
      <c r="K26" s="10">
        <v>0</v>
      </c>
      <c r="L26" s="10">
        <v>4</v>
      </c>
      <c r="M26" s="10">
        <v>3</v>
      </c>
      <c r="N26" s="10">
        <v>5</v>
      </c>
      <c r="O26" s="10">
        <v>7</v>
      </c>
      <c r="P26" s="10">
        <v>44</v>
      </c>
      <c r="Q26" s="10" t="s">
        <v>24</v>
      </c>
      <c r="R26" s="10">
        <v>44</v>
      </c>
      <c r="S26" s="39">
        <v>0.92</v>
      </c>
      <c r="T26" s="10" t="s">
        <v>219</v>
      </c>
      <c r="U26" s="5" t="s">
        <v>169</v>
      </c>
    </row>
    <row r="27" spans="1:21" ht="30" x14ac:dyDescent="0.25">
      <c r="A27" s="7" t="s">
        <v>94</v>
      </c>
      <c r="B27" s="10">
        <v>15</v>
      </c>
      <c r="C27" s="37" t="s">
        <v>211</v>
      </c>
      <c r="D27" s="5" t="s">
        <v>161</v>
      </c>
      <c r="E27" s="10">
        <v>11</v>
      </c>
      <c r="F27" s="10">
        <v>5</v>
      </c>
      <c r="G27" s="10">
        <v>5</v>
      </c>
      <c r="H27" s="10">
        <v>5</v>
      </c>
      <c r="I27" s="10">
        <v>5</v>
      </c>
      <c r="J27" s="10">
        <v>5</v>
      </c>
      <c r="K27" s="10">
        <v>4</v>
      </c>
      <c r="L27" s="10">
        <v>4</v>
      </c>
      <c r="M27" s="10">
        <v>3</v>
      </c>
      <c r="N27" s="10">
        <v>5</v>
      </c>
      <c r="O27" s="10">
        <v>7</v>
      </c>
      <c r="P27" s="10">
        <v>48</v>
      </c>
      <c r="Q27" s="10" t="s">
        <v>24</v>
      </c>
      <c r="R27" s="10">
        <v>48</v>
      </c>
      <c r="S27" s="39">
        <v>1</v>
      </c>
      <c r="T27" s="10" t="s">
        <v>33</v>
      </c>
      <c r="U27" s="5" t="s">
        <v>169</v>
      </c>
    </row>
    <row r="28" spans="1:21" ht="30" x14ac:dyDescent="0.25">
      <c r="A28" s="7" t="s">
        <v>94</v>
      </c>
      <c r="B28" s="10">
        <v>16</v>
      </c>
      <c r="C28" s="37" t="s">
        <v>212</v>
      </c>
      <c r="D28" s="5" t="s">
        <v>161</v>
      </c>
      <c r="E28" s="10">
        <v>11</v>
      </c>
      <c r="F28" s="10">
        <v>5</v>
      </c>
      <c r="G28" s="10">
        <v>5</v>
      </c>
      <c r="H28" s="10">
        <v>5</v>
      </c>
      <c r="I28" s="10">
        <v>5</v>
      </c>
      <c r="J28" s="10">
        <v>5</v>
      </c>
      <c r="K28" s="10">
        <v>2</v>
      </c>
      <c r="L28" s="10">
        <v>4</v>
      </c>
      <c r="M28" s="10">
        <v>3</v>
      </c>
      <c r="N28" s="10">
        <v>5</v>
      </c>
      <c r="O28" s="10">
        <v>7</v>
      </c>
      <c r="P28" s="10">
        <v>46</v>
      </c>
      <c r="Q28" s="10" t="s">
        <v>24</v>
      </c>
      <c r="R28" s="10">
        <v>46</v>
      </c>
      <c r="S28" s="39">
        <v>0.96</v>
      </c>
      <c r="T28" s="10" t="s">
        <v>34</v>
      </c>
      <c r="U28" s="5" t="s">
        <v>169</v>
      </c>
    </row>
    <row r="29" spans="1:21" ht="30" x14ac:dyDescent="0.25">
      <c r="A29" s="7" t="s">
        <v>94</v>
      </c>
      <c r="B29" s="10">
        <v>17</v>
      </c>
      <c r="C29" s="37" t="s">
        <v>213</v>
      </c>
      <c r="D29" s="5" t="s">
        <v>161</v>
      </c>
      <c r="E29" s="10">
        <v>11</v>
      </c>
      <c r="F29" s="10">
        <v>5</v>
      </c>
      <c r="G29" s="10">
        <v>5</v>
      </c>
      <c r="H29" s="10">
        <v>5</v>
      </c>
      <c r="I29" s="10">
        <v>5</v>
      </c>
      <c r="J29" s="10">
        <v>5</v>
      </c>
      <c r="K29" s="10">
        <v>4</v>
      </c>
      <c r="L29" s="10">
        <v>3</v>
      </c>
      <c r="M29" s="10">
        <v>3</v>
      </c>
      <c r="N29" s="10">
        <v>5</v>
      </c>
      <c r="O29" s="10">
        <v>7</v>
      </c>
      <c r="P29" s="10">
        <v>47</v>
      </c>
      <c r="Q29" s="10" t="s">
        <v>24</v>
      </c>
      <c r="R29" s="10">
        <v>47</v>
      </c>
      <c r="S29" s="39">
        <v>0.98</v>
      </c>
      <c r="T29" s="10" t="s">
        <v>33</v>
      </c>
      <c r="U29" s="5" t="s">
        <v>169</v>
      </c>
    </row>
    <row r="30" spans="1:21" ht="30" x14ac:dyDescent="0.25">
      <c r="A30" s="7" t="s">
        <v>94</v>
      </c>
      <c r="B30" s="10">
        <v>18</v>
      </c>
      <c r="C30" s="7" t="s">
        <v>283</v>
      </c>
      <c r="D30" s="60" t="s">
        <v>275</v>
      </c>
      <c r="E30" s="10">
        <v>11</v>
      </c>
      <c r="F30" s="10">
        <v>5</v>
      </c>
      <c r="G30" s="10">
        <v>5</v>
      </c>
      <c r="H30" s="10">
        <v>5</v>
      </c>
      <c r="I30" s="10">
        <v>5</v>
      </c>
      <c r="J30" s="10">
        <v>2</v>
      </c>
      <c r="K30" s="10">
        <v>1</v>
      </c>
      <c r="L30" s="10">
        <v>4</v>
      </c>
      <c r="M30" s="10">
        <v>5</v>
      </c>
      <c r="N30" s="10">
        <v>5</v>
      </c>
      <c r="O30" s="10">
        <v>7</v>
      </c>
      <c r="P30" s="10">
        <v>44</v>
      </c>
      <c r="Q30" s="10" t="s">
        <v>24</v>
      </c>
      <c r="R30" s="10">
        <v>44</v>
      </c>
      <c r="S30" s="39">
        <v>0.92</v>
      </c>
      <c r="T30" s="10" t="s">
        <v>33</v>
      </c>
      <c r="U30" s="38" t="s">
        <v>231</v>
      </c>
    </row>
    <row r="31" spans="1:21" ht="30" x14ac:dyDescent="0.25">
      <c r="A31" s="7" t="s">
        <v>94</v>
      </c>
      <c r="B31" s="10">
        <v>19</v>
      </c>
      <c r="C31" s="7" t="s">
        <v>284</v>
      </c>
      <c r="D31" s="60" t="s">
        <v>275</v>
      </c>
      <c r="E31" s="10">
        <v>11</v>
      </c>
      <c r="F31" s="10">
        <v>5</v>
      </c>
      <c r="G31" s="10">
        <v>5</v>
      </c>
      <c r="H31" s="10">
        <v>5</v>
      </c>
      <c r="I31" s="10">
        <v>5</v>
      </c>
      <c r="J31" s="10">
        <v>2</v>
      </c>
      <c r="K31" s="10">
        <v>4</v>
      </c>
      <c r="L31" s="10">
        <v>4</v>
      </c>
      <c r="M31" s="10">
        <v>3</v>
      </c>
      <c r="N31" s="10">
        <v>5</v>
      </c>
      <c r="O31" s="10">
        <v>7</v>
      </c>
      <c r="P31" s="10">
        <v>45</v>
      </c>
      <c r="Q31" s="10" t="s">
        <v>24</v>
      </c>
      <c r="R31" s="10">
        <v>45</v>
      </c>
      <c r="S31" s="39">
        <v>0.94</v>
      </c>
      <c r="T31" s="10" t="s">
        <v>34</v>
      </c>
      <c r="U31" s="38" t="s">
        <v>231</v>
      </c>
    </row>
    <row r="32" spans="1:21" ht="30" x14ac:dyDescent="0.25">
      <c r="A32" s="7" t="s">
        <v>94</v>
      </c>
      <c r="B32" s="10">
        <v>20</v>
      </c>
      <c r="C32" s="7" t="s">
        <v>285</v>
      </c>
      <c r="D32" s="60" t="s">
        <v>275</v>
      </c>
      <c r="E32" s="10">
        <v>11</v>
      </c>
      <c r="F32" s="10">
        <v>5</v>
      </c>
      <c r="G32" s="10">
        <v>5</v>
      </c>
      <c r="H32" s="10">
        <v>5</v>
      </c>
      <c r="I32" s="10">
        <v>5</v>
      </c>
      <c r="J32" s="10">
        <v>5</v>
      </c>
      <c r="K32" s="10">
        <v>5</v>
      </c>
      <c r="L32" s="10">
        <v>4</v>
      </c>
      <c r="M32" s="10">
        <v>1</v>
      </c>
      <c r="N32" s="10">
        <v>0</v>
      </c>
      <c r="O32" s="10">
        <v>7</v>
      </c>
      <c r="P32" s="10">
        <v>42</v>
      </c>
      <c r="Q32" s="10" t="s">
        <v>24</v>
      </c>
      <c r="R32" s="10">
        <v>42</v>
      </c>
      <c r="S32" s="39">
        <v>0.88</v>
      </c>
      <c r="T32" s="10" t="s">
        <v>34</v>
      </c>
      <c r="U32" s="38" t="s">
        <v>231</v>
      </c>
    </row>
    <row r="33" spans="1:21" ht="30" x14ac:dyDescent="0.25">
      <c r="A33" s="7" t="s">
        <v>94</v>
      </c>
      <c r="B33" s="10">
        <v>21</v>
      </c>
      <c r="C33" s="7" t="s">
        <v>286</v>
      </c>
      <c r="D33" s="60" t="s">
        <v>275</v>
      </c>
      <c r="E33" s="10">
        <v>11</v>
      </c>
      <c r="F33" s="10">
        <v>5</v>
      </c>
      <c r="G33" s="10">
        <v>5</v>
      </c>
      <c r="H33" s="10" t="s">
        <v>230</v>
      </c>
      <c r="I33" s="10">
        <v>5</v>
      </c>
      <c r="J33" s="10">
        <v>4</v>
      </c>
      <c r="K33" s="10">
        <v>1</v>
      </c>
      <c r="L33" s="10">
        <v>4</v>
      </c>
      <c r="M33" s="10" t="s">
        <v>230</v>
      </c>
      <c r="N33" s="10">
        <v>5</v>
      </c>
      <c r="O33" s="10">
        <v>7</v>
      </c>
      <c r="P33" s="10">
        <v>36</v>
      </c>
      <c r="Q33" s="10" t="s">
        <v>24</v>
      </c>
      <c r="R33" s="10">
        <v>36</v>
      </c>
      <c r="S33" s="54">
        <v>0.75</v>
      </c>
      <c r="T33" s="6" t="s">
        <v>219</v>
      </c>
      <c r="U33" s="38" t="s">
        <v>231</v>
      </c>
    </row>
    <row r="34" spans="1:21" ht="30" x14ac:dyDescent="0.25">
      <c r="A34" s="7" t="s">
        <v>94</v>
      </c>
      <c r="B34" s="10">
        <v>22</v>
      </c>
      <c r="C34" s="7" t="s">
        <v>287</v>
      </c>
      <c r="D34" s="60" t="s">
        <v>275</v>
      </c>
      <c r="E34" s="10">
        <v>11</v>
      </c>
      <c r="F34" s="10">
        <v>5</v>
      </c>
      <c r="G34" s="10">
        <v>5</v>
      </c>
      <c r="H34" s="10">
        <v>1</v>
      </c>
      <c r="I34" s="10">
        <v>3</v>
      </c>
      <c r="J34" s="10">
        <v>3</v>
      </c>
      <c r="K34" s="10">
        <v>1</v>
      </c>
      <c r="L34" s="10">
        <v>4</v>
      </c>
      <c r="M34" s="10">
        <v>5</v>
      </c>
      <c r="N34" s="10">
        <v>1</v>
      </c>
      <c r="O34" s="10">
        <v>4</v>
      </c>
      <c r="P34" s="10">
        <v>32</v>
      </c>
      <c r="Q34" s="10" t="s">
        <v>24</v>
      </c>
      <c r="R34" s="10">
        <v>32</v>
      </c>
      <c r="S34" s="54">
        <v>0.72</v>
      </c>
      <c r="T34" s="6" t="s">
        <v>219</v>
      </c>
      <c r="U34" s="38" t="s">
        <v>231</v>
      </c>
    </row>
    <row r="35" spans="1:21" ht="30" x14ac:dyDescent="0.25">
      <c r="A35" s="7" t="s">
        <v>94</v>
      </c>
      <c r="B35" s="10">
        <v>23</v>
      </c>
      <c r="C35" s="8" t="s">
        <v>288</v>
      </c>
      <c r="D35" s="60" t="s">
        <v>275</v>
      </c>
      <c r="E35" s="10">
        <v>11</v>
      </c>
      <c r="F35" s="10">
        <v>5</v>
      </c>
      <c r="G35" s="10">
        <v>5</v>
      </c>
      <c r="H35" s="10" t="s">
        <v>230</v>
      </c>
      <c r="I35" s="10">
        <v>5</v>
      </c>
      <c r="J35" s="10">
        <v>3</v>
      </c>
      <c r="K35" s="10">
        <v>1</v>
      </c>
      <c r="L35" s="10">
        <v>4</v>
      </c>
      <c r="M35" s="10">
        <v>5</v>
      </c>
      <c r="N35" s="10">
        <v>2</v>
      </c>
      <c r="O35" s="10">
        <v>5</v>
      </c>
      <c r="P35" s="10">
        <v>35</v>
      </c>
      <c r="Q35" s="10" t="s">
        <v>24</v>
      </c>
      <c r="R35" s="10">
        <v>35</v>
      </c>
      <c r="S35" s="54">
        <v>0.73</v>
      </c>
      <c r="T35" s="6" t="s">
        <v>219</v>
      </c>
      <c r="U35" s="38" t="s">
        <v>231</v>
      </c>
    </row>
  </sheetData>
  <mergeCells count="5">
    <mergeCell ref="A1:U1"/>
    <mergeCell ref="A2:U2"/>
    <mergeCell ref="A3:U3"/>
    <mergeCell ref="A4:U4"/>
    <mergeCell ref="A5:U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viktorovme</dc:creator>
  <cp:lastModifiedBy>Коннова Ирина Николаевна</cp:lastModifiedBy>
  <dcterms:created xsi:type="dcterms:W3CDTF">2021-09-17T06:26:15Z</dcterms:created>
  <dcterms:modified xsi:type="dcterms:W3CDTF">2024-10-14T10:03:10Z</dcterms:modified>
</cp:coreProperties>
</file>